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Kitos/Best opening/2024/"/>
    </mc:Choice>
  </mc:AlternateContent>
  <xr:revisionPtr revIDLastSave="1756" documentId="13_ncr:1_{6771FB9D-0D22-42FC-B2B7-E77AB4820E8F}" xr6:coauthVersionLast="47" xr6:coauthVersionMax="47" xr10:uidLastSave="{8F4E8832-F6CA-46AA-9B42-DB2E2DB63CFC}"/>
  <bookViews>
    <workbookView xWindow="6915" yWindow="0" windowWidth="21705" windowHeight="15540" xr2:uid="{00000000-000D-0000-FFFF-FFFF00000000}"/>
  </bookViews>
  <sheets>
    <sheet name="Viso laiko prem. sav. TOP" sheetId="13" r:id="rId1"/>
    <sheet name="2024" sheetId="14" r:id="rId2"/>
    <sheet name="2023" sheetId="11" r:id="rId3"/>
    <sheet name="2022" sheetId="10" r:id="rId4"/>
    <sheet name="2021" sheetId="9" r:id="rId5"/>
    <sheet name="2020" sheetId="8" r:id="rId6"/>
    <sheet name="2019" sheetId="7" r:id="rId7"/>
    <sheet name="2018" sheetId="5" r:id="rId8"/>
    <sheet name="2017" sheetId="3" r:id="rId9"/>
    <sheet name="2016" sheetId="1" r:id="rId10"/>
    <sheet name="2015" sheetId="2" r:id="rId11"/>
    <sheet name="2014" sheetId="6" r:id="rId12"/>
  </sheets>
  <definedNames>
    <definedName name="_xlnm._FilterDatabase" localSheetId="3" hidden="1">'2022'!$K$1:$K$186</definedName>
    <definedName name="_xlnm._FilterDatabase" localSheetId="2" hidden="1">'2023'!$K$1:$K$184</definedName>
    <definedName name="_xlnm._FilterDatabase" localSheetId="1" hidden="1">'2024'!$K$1:$K$166</definedName>
    <definedName name="_xlnm._FilterDatabase" localSheetId="0" hidden="1">'Viso laiko prem. sav. TOP'!$K$1:$K$32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8" i="13" l="1"/>
  <c r="I89" i="13"/>
  <c r="I90" i="13"/>
  <c r="I91" i="13"/>
  <c r="I92" i="13"/>
  <c r="I93" i="13"/>
  <c r="I94" i="13"/>
  <c r="I95" i="13"/>
  <c r="E96" i="13"/>
  <c r="I96" i="13"/>
  <c r="I97" i="13"/>
  <c r="I98" i="13"/>
  <c r="I99" i="13"/>
  <c r="I100" i="13"/>
  <c r="I101" i="13"/>
  <c r="I102" i="13"/>
  <c r="I50" i="13" l="1"/>
  <c r="E84" i="13" l="1"/>
  <c r="E75" i="13"/>
  <c r="G72" i="13"/>
  <c r="E72" i="13"/>
  <c r="E63" i="13"/>
  <c r="G10" i="13"/>
  <c r="E10" i="13"/>
  <c r="G4" i="6"/>
  <c r="G5" i="6"/>
  <c r="G6" i="6"/>
  <c r="G7" i="6"/>
  <c r="G8" i="6"/>
  <c r="G10" i="6"/>
  <c r="G11" i="6"/>
  <c r="G12" i="6"/>
  <c r="G13" i="6"/>
  <c r="G14" i="6"/>
  <c r="G15" i="6"/>
  <c r="G16" i="6"/>
  <c r="G21" i="6"/>
  <c r="G22" i="6"/>
  <c r="G23" i="6"/>
  <c r="G24" i="6"/>
  <c r="G29" i="6"/>
  <c r="G30" i="6"/>
  <c r="G31" i="6"/>
  <c r="G32" i="6"/>
  <c r="G33" i="6"/>
  <c r="G34" i="6"/>
  <c r="G36" i="6"/>
  <c r="G37" i="6"/>
  <c r="G3" i="6"/>
  <c r="J4" i="6"/>
  <c r="J5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" i="6"/>
  <c r="D3" i="6"/>
  <c r="I11" i="13" l="1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30" i="13"/>
  <c r="I31" i="13"/>
  <c r="I33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5" i="13"/>
  <c r="I6" i="13"/>
  <c r="I7" i="13"/>
  <c r="I8" i="13"/>
  <c r="I9" i="13"/>
  <c r="I10" i="13"/>
  <c r="I4" i="13"/>
  <c r="I3" i="13"/>
  <c r="I216" i="14" l="1"/>
  <c r="I217" i="14"/>
  <c r="I218" i="14"/>
  <c r="I219" i="14"/>
  <c r="I220" i="14"/>
  <c r="I221" i="14"/>
  <c r="I222" i="14"/>
  <c r="I223" i="14"/>
  <c r="I224" i="14"/>
  <c r="I225" i="14"/>
  <c r="I226" i="14"/>
  <c r="I227" i="14"/>
  <c r="I228" i="14"/>
  <c r="I229" i="14"/>
  <c r="I230" i="14"/>
  <c r="I231" i="14"/>
  <c r="I232" i="14"/>
  <c r="I233" i="14"/>
  <c r="I214" i="14"/>
  <c r="I215" i="14"/>
  <c r="I44" i="14" l="1"/>
  <c r="I196" i="14"/>
  <c r="I86" i="14"/>
  <c r="I42" i="14" l="1"/>
  <c r="I198" i="14" l="1"/>
  <c r="I207" i="14"/>
  <c r="I201" i="14"/>
  <c r="I185" i="14"/>
  <c r="I202" i="14"/>
  <c r="I184" i="14"/>
  <c r="I211" i="14"/>
  <c r="I190" i="14"/>
  <c r="I200" i="14"/>
  <c r="I192" i="14"/>
  <c r="I182" i="14"/>
  <c r="I212" i="14"/>
  <c r="I187" i="14"/>
  <c r="I206" i="14"/>
  <c r="I176" i="14"/>
  <c r="I204" i="14"/>
  <c r="I158" i="14"/>
  <c r="I197" i="14"/>
  <c r="I193" i="14"/>
  <c r="I205" i="14"/>
  <c r="I168" i="14"/>
  <c r="I195" i="14"/>
  <c r="I203" i="14"/>
  <c r="I194" i="14"/>
  <c r="I171" i="14"/>
  <c r="I154" i="14"/>
  <c r="I156" i="14"/>
  <c r="I172" i="14"/>
  <c r="I210" i="14"/>
  <c r="I165" i="14"/>
  <c r="I153" i="14"/>
  <c r="I209" i="14"/>
  <c r="I188" i="14"/>
  <c r="I161" i="14"/>
  <c r="I181" i="14"/>
  <c r="I186" i="14"/>
  <c r="I163" i="14"/>
  <c r="I142" i="14"/>
  <c r="I151" i="14"/>
  <c r="I144" i="14"/>
  <c r="I100" i="14"/>
  <c r="I164" i="14"/>
  <c r="I180" i="14"/>
  <c r="I169" i="14"/>
  <c r="I213" i="14"/>
  <c r="I166" i="14"/>
  <c r="I167" i="14"/>
  <c r="I149" i="14"/>
  <c r="I177" i="14"/>
  <c r="I136" i="14"/>
  <c r="I146" i="14"/>
  <c r="I183" i="14"/>
  <c r="I191" i="14"/>
  <c r="I150" i="14"/>
  <c r="I178" i="14"/>
  <c r="I134" i="14"/>
  <c r="I175" i="14"/>
  <c r="I135" i="14"/>
  <c r="I147" i="14"/>
  <c r="I143" i="14"/>
  <c r="I131" i="14"/>
  <c r="I160" i="14"/>
  <c r="I162" i="14"/>
  <c r="I174" i="14"/>
  <c r="I155" i="14"/>
  <c r="I130" i="14"/>
  <c r="I157" i="14"/>
  <c r="I129" i="14"/>
  <c r="I189" i="14"/>
  <c r="I152" i="14"/>
  <c r="I145" i="14"/>
  <c r="I159" i="14"/>
  <c r="I140" i="14"/>
  <c r="I121" i="14"/>
  <c r="I112" i="14"/>
  <c r="I179" i="14"/>
  <c r="I128" i="14"/>
  <c r="I104" i="14"/>
  <c r="I115" i="14"/>
  <c r="I148" i="14"/>
  <c r="I111" i="14"/>
  <c r="I110" i="14"/>
  <c r="I119" i="14"/>
  <c r="I127" i="14"/>
  <c r="I106" i="14"/>
  <c r="I108" i="14"/>
  <c r="I170" i="14"/>
  <c r="I120" i="14"/>
  <c r="I126" i="14"/>
  <c r="I88" i="14"/>
  <c r="I199" i="14"/>
  <c r="I125" i="14"/>
  <c r="I114" i="14"/>
  <c r="I107" i="14"/>
  <c r="I132" i="14"/>
  <c r="I133" i="14"/>
  <c r="I137" i="14"/>
  <c r="I138" i="14"/>
  <c r="I113" i="14"/>
  <c r="I99" i="14"/>
  <c r="I116" i="14"/>
  <c r="I91" i="14"/>
  <c r="I117" i="14"/>
  <c r="I105" i="14"/>
  <c r="I208" i="14"/>
  <c r="I83" i="14"/>
  <c r="I139" i="14"/>
  <c r="I109" i="14"/>
  <c r="I123" i="14"/>
  <c r="I124" i="14"/>
  <c r="I39" i="14"/>
  <c r="I118" i="14"/>
  <c r="I82" i="14"/>
  <c r="I122" i="14"/>
  <c r="I94" i="14"/>
  <c r="I92" i="14"/>
  <c r="I79" i="14"/>
  <c r="I102" i="14"/>
  <c r="I64" i="14"/>
  <c r="I98" i="14"/>
  <c r="I85" i="14"/>
  <c r="I95" i="14"/>
  <c r="I103" i="14"/>
  <c r="I68" i="14"/>
  <c r="I173" i="14"/>
  <c r="I93" i="14"/>
  <c r="I73" i="14"/>
  <c r="I65" i="14"/>
  <c r="I58" i="14"/>
  <c r="I62" i="14"/>
  <c r="I80" i="14"/>
  <c r="I101" i="14"/>
  <c r="I81" i="14"/>
  <c r="I71" i="14"/>
  <c r="I70" i="14"/>
  <c r="I87" i="14"/>
  <c r="I63" i="14"/>
  <c r="I78" i="14"/>
  <c r="I96" i="14"/>
  <c r="I76" i="14"/>
  <c r="I51" i="14"/>
  <c r="I90" i="14"/>
  <c r="I66" i="14"/>
  <c r="I84" i="14"/>
  <c r="I141" i="14"/>
  <c r="I67" i="14"/>
  <c r="I43" i="14"/>
  <c r="I59" i="14"/>
  <c r="I89" i="14"/>
  <c r="I77" i="14"/>
  <c r="I97" i="14"/>
  <c r="I40" i="14"/>
  <c r="I72" i="14"/>
  <c r="I74" i="14"/>
  <c r="I69" i="14"/>
  <c r="I35" i="14"/>
  <c r="I55" i="14"/>
  <c r="I53" i="14"/>
  <c r="I54" i="14"/>
  <c r="I50" i="14"/>
  <c r="I47" i="14"/>
  <c r="I49" i="14"/>
  <c r="I52" i="14"/>
  <c r="I75" i="14"/>
  <c r="I57" i="14"/>
  <c r="I60" i="14"/>
  <c r="I26" i="14"/>
  <c r="I61" i="14"/>
  <c r="I32" i="14"/>
  <c r="I46" i="14"/>
  <c r="I45" i="14"/>
  <c r="I48" i="14"/>
  <c r="I31" i="14"/>
  <c r="I37" i="14"/>
  <c r="I56" i="14"/>
  <c r="I28" i="14"/>
  <c r="I29" i="14"/>
  <c r="I34" i="14"/>
  <c r="I25" i="14"/>
  <c r="I38" i="14"/>
  <c r="I27" i="14"/>
  <c r="I41" i="14"/>
  <c r="I22" i="14"/>
  <c r="I33" i="14"/>
  <c r="I21" i="14"/>
  <c r="I36" i="14"/>
  <c r="I12" i="14"/>
  <c r="I24" i="14"/>
  <c r="I15" i="14"/>
  <c r="I23" i="14"/>
  <c r="I19" i="14"/>
  <c r="I20" i="14"/>
  <c r="I30" i="14"/>
  <c r="I14" i="14"/>
  <c r="I16" i="14"/>
  <c r="I18" i="14"/>
  <c r="I17" i="14"/>
  <c r="I8" i="14"/>
  <c r="I6" i="14"/>
  <c r="I13" i="14"/>
  <c r="I7" i="14"/>
  <c r="I11" i="14"/>
  <c r="I9" i="14"/>
  <c r="I4" i="14"/>
  <c r="I10" i="14"/>
  <c r="I5" i="14"/>
  <c r="I3" i="14"/>
  <c r="I159" i="11" l="1"/>
  <c r="I235" i="11" l="1"/>
  <c r="I12" i="11" l="1"/>
  <c r="I205" i="11" l="1"/>
  <c r="I214" i="11"/>
  <c r="I218" i="11"/>
  <c r="I239" i="11"/>
  <c r="I203" i="11"/>
  <c r="I221" i="11"/>
  <c r="I183" i="11"/>
  <c r="I210" i="11"/>
  <c r="I204" i="11"/>
  <c r="I182" i="11"/>
  <c r="I199" i="11"/>
  <c r="I169" i="11"/>
  <c r="I188" i="11"/>
  <c r="I223" i="11"/>
  <c r="I216" i="11"/>
  <c r="I197" i="11"/>
  <c r="I206" i="11"/>
  <c r="I209" i="11"/>
  <c r="I186" i="11"/>
  <c r="I198" i="11"/>
  <c r="I226" i="11"/>
  <c r="I201" i="11"/>
  <c r="I220" i="11"/>
  <c r="I215" i="11"/>
  <c r="I231" i="11"/>
  <c r="I202" i="11"/>
  <c r="I219" i="11"/>
  <c r="I212" i="11"/>
  <c r="I228" i="11"/>
  <c r="I227" i="11"/>
  <c r="I222" i="11"/>
  <c r="I211" i="11"/>
  <c r="I236" i="11"/>
  <c r="I208" i="11"/>
  <c r="I224" i="11"/>
  <c r="I230" i="11"/>
  <c r="I243" i="11"/>
  <c r="I233" i="11"/>
  <c r="I237" i="11"/>
  <c r="I229" i="11"/>
  <c r="I238" i="11"/>
  <c r="I234" i="11"/>
  <c r="I232" i="11"/>
  <c r="I244" i="11"/>
  <c r="I241" i="11"/>
  <c r="I242" i="11"/>
  <c r="I245" i="11"/>
  <c r="I240" i="11"/>
  <c r="I166" i="11"/>
  <c r="I195" i="11"/>
  <c r="I192" i="11"/>
  <c r="I200" i="11"/>
  <c r="I156" i="11"/>
  <c r="I187" i="11"/>
  <c r="I180" i="11"/>
  <c r="I191" i="11"/>
  <c r="I189" i="11"/>
  <c r="I190" i="11"/>
  <c r="I4" i="11" l="1"/>
  <c r="I6" i="11"/>
  <c r="I20" i="11"/>
  <c r="I14" i="11"/>
  <c r="I7" i="11"/>
  <c r="I8" i="11"/>
  <c r="I5" i="11"/>
  <c r="I3" i="11"/>
  <c r="I9" i="11"/>
  <c r="I109" i="11"/>
  <c r="I18" i="11"/>
  <c r="I27" i="11"/>
  <c r="I10" i="11"/>
  <c r="I11" i="11"/>
  <c r="I13" i="11"/>
  <c r="I32" i="11"/>
  <c r="I23" i="11"/>
  <c r="I19" i="11"/>
  <c r="I24" i="11"/>
  <c r="I17" i="11"/>
  <c r="I38" i="11"/>
  <c r="I16" i="11"/>
  <c r="I51" i="11"/>
  <c r="I25" i="11"/>
  <c r="I21" i="11"/>
  <c r="I28" i="11"/>
  <c r="I41" i="11"/>
  <c r="I37" i="11"/>
  <c r="I22" i="11"/>
  <c r="I31" i="11"/>
  <c r="I35" i="11"/>
  <c r="I29" i="11"/>
  <c r="I46" i="11"/>
  <c r="I48" i="11"/>
  <c r="I15" i="11"/>
  <c r="I52" i="11"/>
  <c r="I33" i="11"/>
  <c r="I30" i="11"/>
  <c r="I36" i="11"/>
  <c r="I99" i="11"/>
  <c r="I45" i="11"/>
  <c r="I50" i="11"/>
  <c r="I80" i="11"/>
  <c r="I77" i="11"/>
  <c r="I43" i="11"/>
  <c r="I34" i="11"/>
  <c r="I54" i="11"/>
  <c r="I42" i="11"/>
  <c r="I64" i="11"/>
  <c r="I88" i="11"/>
  <c r="I26" i="11"/>
  <c r="I49" i="11"/>
  <c r="I44" i="11"/>
  <c r="I47" i="11"/>
  <c r="I56" i="11"/>
  <c r="I90" i="11"/>
  <c r="I82" i="11"/>
  <c r="I71" i="11"/>
  <c r="I73" i="11"/>
  <c r="I63" i="11"/>
  <c r="I40" i="11"/>
  <c r="I61" i="11"/>
  <c r="I39" i="11"/>
  <c r="I78" i="11"/>
  <c r="I62" i="11"/>
  <c r="I53" i="11"/>
  <c r="I81" i="11"/>
  <c r="I67" i="11"/>
  <c r="I60" i="11"/>
  <c r="I69" i="11"/>
  <c r="I104" i="11"/>
  <c r="I74" i="11"/>
  <c r="I75" i="11"/>
  <c r="I55" i="11"/>
  <c r="I89" i="11"/>
  <c r="I86" i="11"/>
  <c r="I79" i="11"/>
  <c r="I70" i="11"/>
  <c r="I95" i="11"/>
  <c r="I66" i="11"/>
  <c r="I65" i="11"/>
  <c r="I91" i="11"/>
  <c r="I103" i="11"/>
  <c r="I68" i="11"/>
  <c r="I96" i="11"/>
  <c r="I85" i="11"/>
  <c r="I144" i="11"/>
  <c r="I57" i="11"/>
  <c r="I72" i="11"/>
  <c r="I58" i="11"/>
  <c r="I100" i="11"/>
  <c r="I83" i="11"/>
  <c r="I93" i="11"/>
  <c r="I76" i="11"/>
  <c r="I108" i="11"/>
  <c r="I102" i="11"/>
  <c r="I97" i="11"/>
  <c r="I105" i="11"/>
  <c r="I116" i="11"/>
  <c r="I84" i="11"/>
  <c r="I107" i="11"/>
  <c r="I134" i="11"/>
  <c r="I101" i="11"/>
  <c r="I94" i="11"/>
  <c r="I98" i="11"/>
  <c r="I128" i="11"/>
  <c r="I119" i="11"/>
  <c r="I114" i="11"/>
  <c r="I132" i="11"/>
  <c r="I111" i="11"/>
  <c r="I121" i="11"/>
  <c r="I59" i="11"/>
  <c r="I131" i="11"/>
  <c r="I117" i="11"/>
  <c r="I113" i="11"/>
  <c r="I127" i="11"/>
  <c r="I122" i="11"/>
  <c r="I120" i="11"/>
  <c r="I110" i="11"/>
  <c r="I140" i="11"/>
  <c r="I129" i="11"/>
  <c r="I126" i="11"/>
  <c r="I162" i="11"/>
  <c r="I118" i="11"/>
  <c r="I147" i="11"/>
  <c r="I150" i="11"/>
  <c r="I178" i="11"/>
  <c r="I115" i="11"/>
  <c r="I130" i="11"/>
  <c r="I106" i="11"/>
  <c r="I133" i="11"/>
  <c r="I112" i="11"/>
  <c r="I136" i="11"/>
  <c r="I92" i="11"/>
  <c r="I217" i="11"/>
  <c r="I151" i="11"/>
  <c r="I123" i="11"/>
  <c r="I87" i="11"/>
  <c r="I138" i="11"/>
  <c r="I153" i="11"/>
  <c r="I125" i="11"/>
  <c r="I154" i="11"/>
  <c r="I124" i="11"/>
  <c r="I194" i="11"/>
  <c r="I173" i="11"/>
  <c r="I167" i="11"/>
  <c r="I146" i="11"/>
  <c r="I164" i="11"/>
  <c r="I152" i="11"/>
  <c r="I139" i="11"/>
  <c r="I157" i="11"/>
  <c r="I170" i="11"/>
  <c r="I142" i="11"/>
  <c r="I176" i="11"/>
  <c r="I168" i="11"/>
  <c r="I135" i="11"/>
  <c r="I143" i="11"/>
  <c r="I149" i="11"/>
  <c r="I181" i="11"/>
  <c r="I137" i="11"/>
  <c r="I141" i="11"/>
  <c r="I196" i="11"/>
  <c r="I161" i="11"/>
  <c r="I177" i="11"/>
  <c r="I158" i="11"/>
  <c r="I184" i="11"/>
  <c r="I171" i="11"/>
  <c r="I155" i="11"/>
  <c r="I145" i="11"/>
  <c r="I148" i="11"/>
  <c r="I225" i="11"/>
  <c r="I174" i="11"/>
  <c r="I160" i="11"/>
  <c r="I185" i="11"/>
  <c r="I165" i="11"/>
  <c r="I207" i="11"/>
  <c r="I172" i="11"/>
  <c r="I163" i="11"/>
  <c r="I179" i="11"/>
  <c r="I213" i="11"/>
  <c r="I193" i="11"/>
  <c r="I3" i="10" l="1"/>
  <c r="I8" i="10"/>
  <c r="I12" i="10"/>
  <c r="I6" i="10"/>
  <c r="I5" i="10"/>
  <c r="I14" i="10"/>
  <c r="I9" i="10"/>
  <c r="I11" i="10"/>
  <c r="I16" i="10"/>
  <c r="I34" i="10"/>
  <c r="I18" i="10"/>
  <c r="I35" i="10"/>
  <c r="I43" i="10"/>
  <c r="I17" i="10"/>
  <c r="I10" i="10"/>
  <c r="I51" i="10"/>
  <c r="I13" i="10"/>
  <c r="I40" i="10"/>
  <c r="I15" i="10"/>
  <c r="I39" i="10"/>
  <c r="I38" i="10"/>
  <c r="I21" i="10"/>
  <c r="I24" i="10"/>
  <c r="I47" i="10"/>
  <c r="I20" i="10"/>
  <c r="I37" i="10"/>
  <c r="I23" i="10"/>
  <c r="I19" i="10"/>
  <c r="I31" i="10"/>
  <c r="I25" i="10"/>
  <c r="I28" i="10"/>
  <c r="I22" i="10"/>
  <c r="I29" i="10"/>
  <c r="I27" i="10"/>
  <c r="I7" i="10"/>
  <c r="I41" i="10"/>
  <c r="I54" i="10"/>
  <c r="I42" i="10"/>
  <c r="I36" i="10"/>
  <c r="I32" i="10"/>
  <c r="I33" i="10"/>
  <c r="I46" i="10"/>
  <c r="I53" i="10"/>
  <c r="I26" i="10"/>
  <c r="I52" i="10"/>
  <c r="I45" i="10"/>
  <c r="I103" i="10"/>
  <c r="I87" i="10"/>
  <c r="I44" i="10"/>
  <c r="I56" i="10"/>
  <c r="I49" i="10"/>
  <c r="I81" i="10"/>
  <c r="I30" i="10"/>
  <c r="I65" i="10"/>
  <c r="I69" i="10"/>
  <c r="I48" i="10"/>
  <c r="I55" i="10"/>
  <c r="I74" i="10"/>
  <c r="I62" i="10"/>
  <c r="I60" i="10"/>
  <c r="I57" i="10"/>
  <c r="I70" i="10"/>
  <c r="I73" i="10"/>
  <c r="I80" i="10"/>
  <c r="I77" i="10"/>
  <c r="I89" i="10"/>
  <c r="I170" i="10"/>
  <c r="I72" i="10"/>
  <c r="I66" i="10"/>
  <c r="I78" i="10"/>
  <c r="I71" i="10"/>
  <c r="I63" i="10"/>
  <c r="I91" i="10"/>
  <c r="I75" i="10"/>
  <c r="I79" i="10"/>
  <c r="I64" i="10"/>
  <c r="I84" i="10"/>
  <c r="I93" i="10"/>
  <c r="I61" i="10"/>
  <c r="I58" i="10"/>
  <c r="I59" i="10"/>
  <c r="I104" i="10"/>
  <c r="I111" i="10"/>
  <c r="I68" i="10"/>
  <c r="I82" i="10"/>
  <c r="I50" i="10"/>
  <c r="I97" i="10"/>
  <c r="I90" i="10"/>
  <c r="I76" i="10"/>
  <c r="I115" i="10"/>
  <c r="I102" i="10"/>
  <c r="I67" i="10"/>
  <c r="I86" i="10"/>
  <c r="I83" i="10"/>
  <c r="I100" i="10"/>
  <c r="I85" i="10"/>
  <c r="I88" i="10"/>
  <c r="I113" i="10"/>
  <c r="I124" i="10"/>
  <c r="I98" i="10"/>
  <c r="I95" i="10"/>
  <c r="I112" i="10"/>
  <c r="I92" i="10"/>
  <c r="I119" i="10"/>
  <c r="I106" i="10"/>
  <c r="I117" i="10"/>
  <c r="I94" i="10"/>
  <c r="I99" i="10"/>
  <c r="I123" i="10"/>
  <c r="I109" i="10"/>
  <c r="I108" i="10"/>
  <c r="I101" i="10"/>
  <c r="I96" i="10"/>
  <c r="I127" i="10"/>
  <c r="I157" i="10"/>
  <c r="I118" i="10"/>
  <c r="I126" i="10"/>
  <c r="I129" i="10"/>
  <c r="I155" i="10"/>
  <c r="I122" i="10"/>
  <c r="I110" i="10"/>
  <c r="I140" i="10"/>
  <c r="I135" i="10"/>
  <c r="I121" i="10"/>
  <c r="I116" i="10"/>
  <c r="I131" i="10"/>
  <c r="I114" i="10"/>
  <c r="I134" i="10"/>
  <c r="I139" i="10"/>
  <c r="I107" i="10"/>
  <c r="I132" i="10"/>
  <c r="I164" i="10"/>
  <c r="I143" i="10"/>
  <c r="I120" i="10"/>
  <c r="I137" i="10"/>
  <c r="I150" i="10"/>
  <c r="I174" i="10"/>
  <c r="I128" i="10"/>
  <c r="I130" i="10"/>
  <c r="I125" i="10"/>
  <c r="I133" i="10"/>
  <c r="I142" i="10"/>
  <c r="I105" i="10"/>
  <c r="I147" i="10"/>
  <c r="I141" i="10"/>
  <c r="I136" i="10"/>
  <c r="I138" i="10"/>
  <c r="I151" i="10"/>
  <c r="I146" i="10"/>
  <c r="I175" i="10"/>
  <c r="I144" i="10"/>
  <c r="I154" i="10"/>
  <c r="I149" i="10"/>
  <c r="I159" i="10"/>
  <c r="I163" i="10"/>
  <c r="I153" i="10"/>
  <c r="I168" i="10"/>
  <c r="I173" i="10"/>
  <c r="I148" i="10"/>
  <c r="I145" i="10"/>
  <c r="I169" i="10"/>
  <c r="I152" i="10"/>
  <c r="I160" i="10"/>
  <c r="I156" i="10"/>
  <c r="I167" i="10"/>
  <c r="I172" i="10"/>
  <c r="I158" i="10"/>
  <c r="I161" i="10"/>
  <c r="I171" i="10"/>
  <c r="I166" i="10"/>
  <c r="I179" i="10"/>
  <c r="I180" i="10"/>
  <c r="I165" i="10"/>
  <c r="I162" i="10"/>
  <c r="I177" i="10"/>
  <c r="I181" i="10"/>
  <c r="I178" i="10"/>
  <c r="I176" i="10"/>
  <c r="I184" i="10"/>
  <c r="I182" i="10"/>
  <c r="I183" i="10"/>
  <c r="I185" i="10"/>
  <c r="I4" i="10"/>
  <c r="I59" i="9" l="1"/>
  <c r="I44" i="9" l="1"/>
  <c r="I3" i="8" l="1"/>
  <c r="I102" i="9"/>
  <c r="I33" i="9"/>
  <c r="I28" i="9"/>
  <c r="I5" i="9"/>
  <c r="I150" i="9"/>
  <c r="I123" i="9"/>
  <c r="I25" i="9"/>
  <c r="I21" i="9"/>
  <c r="I144" i="9"/>
  <c r="I104" i="9"/>
  <c r="I79" i="9"/>
  <c r="I31" i="9"/>
  <c r="I3" i="9"/>
  <c r="I90" i="9"/>
  <c r="I58" i="9"/>
  <c r="I43" i="9"/>
  <c r="I151" i="9"/>
  <c r="I106" i="9"/>
  <c r="I98" i="9"/>
  <c r="I91" i="9"/>
  <c r="I71" i="9"/>
  <c r="I64" i="9"/>
  <c r="I50" i="9"/>
  <c r="I115" i="9"/>
  <c r="I76" i="9"/>
  <c r="I13" i="9"/>
  <c r="I4" i="9"/>
  <c r="I147" i="9"/>
  <c r="I142" i="9"/>
  <c r="I135" i="9"/>
  <c r="I51" i="9"/>
  <c r="I15" i="9"/>
  <c r="I96" i="9"/>
  <c r="I80" i="9"/>
  <c r="I45" i="9"/>
  <c r="I24" i="9"/>
  <c r="I37" i="9"/>
  <c r="I9" i="9"/>
  <c r="I141" i="9"/>
  <c r="I41" i="9"/>
  <c r="I40" i="9"/>
  <c r="I119" i="9"/>
  <c r="I77" i="9"/>
  <c r="I49" i="9"/>
  <c r="I32" i="9"/>
  <c r="I148" i="9"/>
  <c r="I48" i="9"/>
  <c r="I6" i="9"/>
  <c r="I93" i="9"/>
  <c r="I85" i="9"/>
  <c r="I11" i="9"/>
  <c r="I47" i="9"/>
  <c r="I7" i="9"/>
  <c r="I139" i="9"/>
  <c r="I128" i="9"/>
  <c r="I97" i="9"/>
  <c r="I38" i="9"/>
  <c r="I10" i="9"/>
  <c r="I8" i="9"/>
  <c r="I126" i="9"/>
  <c r="I124" i="9"/>
  <c r="I116" i="9"/>
  <c r="I30" i="9"/>
  <c r="I131" i="9"/>
  <c r="I89" i="9"/>
  <c r="I69" i="9"/>
  <c r="I61" i="9"/>
  <c r="I23" i="9"/>
  <c r="I103" i="9"/>
  <c r="I83" i="9"/>
  <c r="I78" i="9"/>
  <c r="I72" i="9"/>
  <c r="I86" i="9"/>
  <c r="I67" i="9"/>
  <c r="I63" i="9"/>
  <c r="I17" i="9"/>
  <c r="I149" i="9"/>
  <c r="I118" i="9"/>
  <c r="I75" i="9"/>
  <c r="I53" i="9"/>
  <c r="I29" i="9"/>
  <c r="I81" i="9"/>
  <c r="I57" i="9"/>
  <c r="I19" i="9"/>
  <c r="I140" i="9"/>
  <c r="I55" i="9"/>
  <c r="I16" i="9"/>
  <c r="I112" i="9"/>
  <c r="I68" i="9"/>
  <c r="I22" i="9"/>
  <c r="I129" i="9"/>
  <c r="I121" i="9"/>
  <c r="I42" i="9"/>
  <c r="I14" i="9"/>
  <c r="I117" i="9"/>
  <c r="I18" i="9"/>
  <c r="I136" i="9"/>
  <c r="I122" i="9"/>
  <c r="I111" i="9"/>
  <c r="I105" i="9"/>
  <c r="I65" i="9"/>
  <c r="I62" i="9"/>
  <c r="I133" i="9"/>
  <c r="I60" i="9"/>
  <c r="I12" i="9"/>
  <c r="I120" i="9"/>
  <c r="I94" i="9"/>
  <c r="I70" i="9"/>
  <c r="I146" i="9"/>
  <c r="I101" i="9"/>
  <c r="I34" i="9"/>
  <c r="I138" i="9"/>
  <c r="I134" i="9"/>
  <c r="I56" i="9"/>
  <c r="I27" i="9"/>
  <c r="I132" i="9"/>
  <c r="I130" i="9"/>
  <c r="I125" i="9"/>
  <c r="I99" i="9"/>
  <c r="I82" i="9"/>
  <c r="I20" i="9"/>
  <c r="I127" i="9"/>
  <c r="I110" i="9"/>
  <c r="I109" i="9"/>
  <c r="I100" i="9"/>
  <c r="I84" i="9"/>
  <c r="I74" i="9"/>
  <c r="I36" i="9"/>
  <c r="I152" i="9"/>
  <c r="I143" i="9"/>
  <c r="I113" i="9"/>
  <c r="I108" i="9"/>
  <c r="I92" i="9"/>
  <c r="I39" i="9"/>
  <c r="I137" i="9"/>
  <c r="I95" i="9"/>
  <c r="I87" i="9"/>
  <c r="I54" i="9"/>
  <c r="I52" i="9"/>
  <c r="I35" i="9"/>
  <c r="I26" i="9"/>
  <c r="I145" i="9"/>
  <c r="I114" i="9"/>
  <c r="I107" i="9"/>
  <c r="I88" i="9"/>
  <c r="I73" i="9"/>
  <c r="I66" i="9"/>
  <c r="I46" i="9"/>
  <c r="I124" i="8"/>
  <c r="I37" i="8" l="1"/>
  <c r="I67" i="8"/>
  <c r="I92" i="8"/>
  <c r="I126" i="8"/>
  <c r="I137" i="8"/>
  <c r="I52" i="8" l="1"/>
  <c r="I78" i="8"/>
  <c r="I117" i="8"/>
  <c r="I123" i="8"/>
  <c r="I12" i="8"/>
  <c r="I58" i="8"/>
  <c r="I65" i="8"/>
  <c r="I113" i="8"/>
  <c r="I18" i="8"/>
  <c r="I43" i="8"/>
  <c r="I88" i="8"/>
  <c r="I122" i="8"/>
  <c r="I140" i="8" l="1"/>
  <c r="I62" i="8"/>
  <c r="I71" i="8"/>
  <c r="I82" i="8"/>
  <c r="I108" i="8"/>
  <c r="I112" i="8"/>
  <c r="I77" i="8"/>
  <c r="I83" i="8"/>
  <c r="I131" i="8"/>
  <c r="I133" i="8"/>
  <c r="I134" i="8"/>
  <c r="I146" i="8"/>
  <c r="I150" i="8"/>
  <c r="I152" i="8"/>
  <c r="I63" i="8"/>
  <c r="I91" i="8"/>
  <c r="I99" i="8"/>
  <c r="I114" i="8"/>
  <c r="I84" i="8"/>
  <c r="I115" i="8"/>
  <c r="I119" i="8"/>
  <c r="I128" i="8"/>
  <c r="I138" i="8"/>
  <c r="I51" i="8"/>
  <c r="I54" i="8"/>
  <c r="I76" i="8"/>
  <c r="I127" i="8"/>
  <c r="I47" i="8"/>
  <c r="I57" i="8"/>
  <c r="I61" i="8"/>
  <c r="I118" i="8"/>
  <c r="I144" i="8"/>
  <c r="I149" i="8"/>
  <c r="I93" i="8"/>
  <c r="I109" i="8"/>
  <c r="I111" i="8"/>
  <c r="I26" i="8"/>
  <c r="I69" i="8"/>
  <c r="I85" i="8"/>
  <c r="I89" i="8"/>
  <c r="I102" i="8"/>
  <c r="I120" i="8"/>
  <c r="I121" i="8"/>
  <c r="I72" i="8"/>
  <c r="I96" i="8"/>
  <c r="I106" i="8"/>
  <c r="I129" i="8"/>
  <c r="I136" i="8"/>
  <c r="I5" i="8"/>
  <c r="I36" i="8"/>
  <c r="I42" i="8"/>
  <c r="I80" i="8"/>
  <c r="I125" i="8"/>
  <c r="I70" i="8"/>
  <c r="I90" i="8"/>
  <c r="I94" i="8"/>
  <c r="I98" i="8"/>
  <c r="I101" i="8"/>
  <c r="I105" i="8"/>
  <c r="I142" i="8"/>
  <c r="I22" i="8"/>
  <c r="I60" i="8"/>
  <c r="I87" i="8"/>
  <c r="I31" i="8"/>
  <c r="I44" i="8"/>
  <c r="I79" i="8"/>
  <c r="I110" i="8"/>
  <c r="I56" i="8"/>
  <c r="I75" i="8"/>
  <c r="I100" i="8"/>
  <c r="I17" i="8"/>
  <c r="I139" i="8"/>
  <c r="I141" i="8"/>
  <c r="I143" i="8"/>
  <c r="I145" i="8"/>
  <c r="I147" i="8"/>
  <c r="I148" i="8"/>
  <c r="I151" i="8"/>
  <c r="I68" i="8"/>
  <c r="I107" i="8"/>
  <c r="I32" i="8" l="1"/>
  <c r="I39" i="8"/>
  <c r="I49" i="8"/>
  <c r="I21" i="8"/>
  <c r="I33" i="8"/>
  <c r="I40" i="8"/>
  <c r="I45" i="8"/>
  <c r="I66" i="8"/>
  <c r="I95" i="8"/>
  <c r="I14" i="8"/>
  <c r="I20" i="8"/>
  <c r="I23" i="8"/>
  <c r="I38" i="8"/>
  <c r="I50" i="8"/>
  <c r="I104" i="8"/>
  <c r="I13" i="8"/>
  <c r="I16" i="8"/>
  <c r="I48" i="8"/>
  <c r="I86" i="8"/>
  <c r="I116" i="8"/>
  <c r="I15" i="8"/>
  <c r="I29" i="8"/>
  <c r="I74" i="8"/>
  <c r="I103" i="8"/>
  <c r="I11" i="8"/>
  <c r="I24" i="8"/>
  <c r="I46" i="8"/>
  <c r="I73" i="8"/>
  <c r="I81" i="8"/>
  <c r="I97" i="8"/>
  <c r="I132" i="8"/>
  <c r="I19" i="8" l="1"/>
  <c r="I28" i="8"/>
  <c r="I30" i="8"/>
  <c r="I34" i="8"/>
  <c r="I135" i="8"/>
  <c r="I4" i="8"/>
  <c r="I27" i="8"/>
  <c r="I130" i="8" l="1"/>
  <c r="I55" i="8"/>
  <c r="I53" i="8"/>
  <c r="I41" i="8"/>
  <c r="I10" i="8"/>
  <c r="I8" i="8"/>
  <c r="I59" i="8"/>
  <c r="I25" i="8"/>
  <c r="I7" i="8"/>
  <c r="I6" i="8"/>
  <c r="I64" i="8"/>
  <c r="I35" i="8"/>
  <c r="I9" i="8"/>
  <c r="I16" i="7" l="1"/>
  <c r="I54" i="7"/>
  <c r="I160" i="7"/>
  <c r="I162" i="7"/>
  <c r="I217" i="7"/>
  <c r="I226" i="7"/>
  <c r="I60" i="7"/>
  <c r="I107" i="7"/>
  <c r="I125" i="7"/>
  <c r="I156" i="7"/>
  <c r="I17" i="7"/>
  <c r="I77" i="7"/>
  <c r="I213" i="7"/>
  <c r="I4" i="7"/>
  <c r="I42" i="7"/>
  <c r="I116" i="7"/>
  <c r="I144" i="7" l="1"/>
  <c r="I184" i="7"/>
  <c r="I199" i="7"/>
  <c r="I8" i="7"/>
  <c r="I18" i="7"/>
  <c r="I65" i="7"/>
  <c r="I96" i="7"/>
  <c r="I109" i="7"/>
  <c r="I157" i="7"/>
  <c r="I37" i="7" l="1"/>
  <c r="I40" i="7"/>
  <c r="I120" i="7"/>
  <c r="I185" i="7"/>
  <c r="I62" i="7"/>
  <c r="I132" i="7"/>
  <c r="I29" i="7" l="1"/>
  <c r="I171" i="7" l="1"/>
  <c r="I33" i="7" l="1"/>
  <c r="I70" i="7"/>
  <c r="I97" i="7"/>
  <c r="I101" i="7"/>
  <c r="I127" i="7"/>
  <c r="I210" i="7"/>
  <c r="I68" i="7"/>
  <c r="I134" i="7"/>
  <c r="I195" i="7"/>
  <c r="I206" i="7"/>
  <c r="I35" i="7"/>
  <c r="I64" i="7"/>
  <c r="I113" i="7"/>
  <c r="I136" i="7"/>
  <c r="I10" i="7"/>
  <c r="I11" i="7"/>
  <c r="I22" i="7" l="1"/>
  <c r="I44" i="7"/>
  <c r="I84" i="7"/>
  <c r="I115" i="7"/>
  <c r="I50" i="7"/>
  <c r="I135" i="7"/>
  <c r="I142" i="7"/>
  <c r="I174" i="7"/>
  <c r="I180" i="7"/>
  <c r="I7" i="7"/>
  <c r="I21" i="7"/>
  <c r="I133" i="7"/>
  <c r="I147" i="7"/>
  <c r="I165" i="7"/>
  <c r="I216" i="7"/>
  <c r="I41" i="7"/>
  <c r="I66" i="7"/>
  <c r="I99" i="7"/>
  <c r="I167" i="7"/>
  <c r="I3" i="7"/>
  <c r="I159" i="7"/>
  <c r="I38" i="7" l="1"/>
  <c r="I86" i="7"/>
  <c r="I121" i="7"/>
  <c r="I204" i="7"/>
  <c r="I239" i="7"/>
  <c r="I106" i="7"/>
  <c r="I196" i="7"/>
  <c r="I202" i="7"/>
  <c r="I214" i="7"/>
  <c r="I222" i="7"/>
  <c r="I232" i="7"/>
  <c r="I237" i="7"/>
  <c r="I20" i="7"/>
  <c r="I130" i="7"/>
  <c r="I141" i="7"/>
  <c r="I178" i="7"/>
  <c r="I251" i="7"/>
  <c r="I47" i="7"/>
  <c r="I83" i="7"/>
  <c r="I137" i="7"/>
  <c r="I170" i="7"/>
  <c r="I221" i="7"/>
  <c r="I233" i="7"/>
  <c r="I12" i="7" l="1"/>
  <c r="I58" i="7"/>
  <c r="I93" i="7"/>
  <c r="I25" i="7"/>
  <c r="I143" i="7"/>
  <c r="I181" i="7"/>
  <c r="I224" i="7"/>
  <c r="I9" i="7"/>
  <c r="I166" i="7"/>
  <c r="I155" i="7"/>
  <c r="I187" i="7"/>
  <c r="I78" i="7"/>
  <c r="I200" i="7"/>
  <c r="I24" i="7"/>
  <c r="I34" i="7"/>
  <c r="I79" i="7"/>
  <c r="I15" i="7"/>
  <c r="I89" i="7" l="1"/>
  <c r="I91" i="7"/>
  <c r="I111" i="7"/>
  <c r="I212" i="7"/>
  <c r="I225" i="7"/>
  <c r="I230" i="7"/>
  <c r="I5" i="7"/>
  <c r="I209" i="7"/>
  <c r="I220" i="7"/>
  <c r="I231" i="7"/>
  <c r="I236" i="7"/>
  <c r="I74" i="7"/>
  <c r="I76" i="7"/>
  <c r="I80" i="7"/>
  <c r="I131" i="7"/>
  <c r="I169" i="7"/>
  <c r="I188" i="7"/>
  <c r="I32" i="7"/>
  <c r="I75" i="7"/>
  <c r="I105" i="7"/>
  <c r="I138" i="7"/>
  <c r="I39" i="7"/>
  <c r="I153" i="7"/>
  <c r="I172" i="7"/>
  <c r="I183" i="7"/>
  <c r="I186" i="7"/>
  <c r="I72" i="7"/>
  <c r="I148" i="7"/>
  <c r="I194" i="7"/>
  <c r="I19" i="7"/>
  <c r="I63" i="7"/>
  <c r="I152" i="7"/>
  <c r="I198" i="7"/>
  <c r="I87" i="7"/>
  <c r="I92" i="7"/>
  <c r="I193" i="7"/>
  <c r="I48" i="7"/>
  <c r="I71" i="7"/>
  <c r="I158" i="7"/>
  <c r="I90" i="7" l="1"/>
  <c r="I104" i="7"/>
  <c r="I161" i="7"/>
  <c r="I176" i="7"/>
  <c r="I190" i="7"/>
  <c r="I201" i="7"/>
  <c r="I208" i="7"/>
  <c r="I211" i="7"/>
  <c r="I215" i="7"/>
  <c r="I223" i="7"/>
  <c r="I229" i="7"/>
  <c r="I234" i="7"/>
  <c r="I235" i="7"/>
  <c r="I240" i="7"/>
  <c r="I242" i="7"/>
  <c r="I243" i="7"/>
  <c r="I244" i="7"/>
  <c r="I245" i="7"/>
  <c r="I246" i="7"/>
  <c r="I247" i="7"/>
  <c r="I248" i="7"/>
  <c r="I249" i="7"/>
  <c r="I250" i="7"/>
  <c r="I252" i="7"/>
  <c r="I253" i="7"/>
  <c r="I26" i="7"/>
  <c r="I27" i="7"/>
  <c r="I53" i="7"/>
  <c r="I95" i="7"/>
  <c r="I163" i="7"/>
  <c r="I139" i="7"/>
  <c r="I146" i="7"/>
  <c r="I228" i="7"/>
  <c r="I108" i="7"/>
  <c r="I123" i="7"/>
  <c r="I191" i="7"/>
  <c r="I205" i="7"/>
  <c r="I219" i="7"/>
  <c r="I94" i="7"/>
  <c r="I177" i="7"/>
  <c r="I56" i="7" l="1"/>
  <c r="I118" i="7"/>
  <c r="I126" i="7"/>
  <c r="I150" i="7"/>
  <c r="I168" i="7"/>
  <c r="I6" i="7"/>
  <c r="I23" i="7"/>
  <c r="I85" i="7"/>
  <c r="I119" i="7"/>
  <c r="I164" i="7"/>
  <c r="I61" i="7"/>
  <c r="I128" i="7"/>
  <c r="I192" i="7"/>
  <c r="I45" i="7"/>
  <c r="I59" i="7"/>
  <c r="I207" i="7"/>
  <c r="I124" i="7"/>
  <c r="I145" i="7"/>
  <c r="I175" i="7"/>
  <c r="I203" i="7"/>
  <c r="I51" i="7"/>
  <c r="I13" i="7"/>
  <c r="I151" i="7" l="1"/>
  <c r="I88" i="7"/>
  <c r="I55" i="7"/>
  <c r="I218" i="7"/>
  <c r="I197" i="7"/>
  <c r="I122" i="7"/>
  <c r="I117" i="7"/>
  <c r="I100" i="7"/>
  <c r="I28" i="7"/>
  <c r="I241" i="7"/>
  <c r="I238" i="7"/>
  <c r="I227" i="7"/>
  <c r="I189" i="7"/>
  <c r="I114" i="7"/>
  <c r="I110" i="7"/>
  <c r="I102" i="7"/>
  <c r="I36" i="7"/>
  <c r="I30" i="7"/>
  <c r="I179" i="7"/>
  <c r="I140" i="7"/>
  <c r="I112" i="7"/>
  <c r="I82" i="7"/>
  <c r="I81" i="7"/>
  <c r="I49" i="7"/>
  <c r="I14" i="7"/>
  <c r="I182" i="7"/>
  <c r="I173" i="7"/>
  <c r="I103" i="7"/>
  <c r="I98" i="7"/>
  <c r="I57" i="7"/>
  <c r="I43" i="7"/>
  <c r="I154" i="7"/>
  <c r="I149" i="7"/>
  <c r="I129" i="7"/>
  <c r="I52" i="7"/>
  <c r="I73" i="7"/>
  <c r="I69" i="7"/>
  <c r="I67" i="7"/>
  <c r="I46" i="7"/>
  <c r="I31" i="7"/>
  <c r="I39" i="5" l="1"/>
  <c r="I44" i="5"/>
  <c r="I179" i="5"/>
  <c r="I183" i="5"/>
  <c r="I184" i="5"/>
  <c r="I224" i="5"/>
  <c r="I42" i="5"/>
  <c r="I81" i="5"/>
  <c r="I172" i="5"/>
  <c r="I188" i="5"/>
  <c r="I218" i="5"/>
  <c r="I223" i="5"/>
  <c r="I226" i="5"/>
  <c r="I34" i="5"/>
  <c r="I68" i="5"/>
  <c r="I146" i="5"/>
  <c r="I148" i="5"/>
  <c r="I4" i="5"/>
  <c r="I30" i="5"/>
  <c r="I73" i="5"/>
  <c r="I104" i="5"/>
  <c r="I24" i="5" l="1"/>
  <c r="I50" i="5"/>
  <c r="I106" i="5"/>
  <c r="I165" i="5"/>
  <c r="I10" i="5"/>
  <c r="I57" i="5"/>
  <c r="I65" i="5"/>
  <c r="I166" i="5"/>
  <c r="I222" i="5"/>
  <c r="I8" i="5"/>
  <c r="I67" i="5"/>
  <c r="I136" i="5"/>
  <c r="I169" i="5"/>
  <c r="I11" i="5"/>
  <c r="I80" i="5"/>
  <c r="I143" i="5"/>
  <c r="I152" i="5"/>
  <c r="I190" i="5"/>
  <c r="I19" i="5"/>
  <c r="I122" i="5"/>
  <c r="I131" i="5"/>
  <c r="I176" i="5"/>
  <c r="I199" i="5"/>
  <c r="I233" i="5"/>
  <c r="I23" i="5"/>
  <c r="I43" i="5"/>
  <c r="I107" i="5"/>
  <c r="I212" i="5"/>
  <c r="I7" i="5"/>
  <c r="I61" i="5"/>
  <c r="I133" i="5"/>
  <c r="I139" i="5"/>
  <c r="I198" i="5"/>
  <c r="I132" i="5" l="1"/>
  <c r="I6" i="5" l="1"/>
  <c r="I49" i="5"/>
  <c r="I142" i="5"/>
  <c r="I204" i="5"/>
  <c r="I60" i="5"/>
  <c r="I86" i="5"/>
  <c r="I208" i="5"/>
  <c r="I230" i="5"/>
  <c r="I89" i="5"/>
  <c r="I158" i="5"/>
  <c r="I164" i="5"/>
  <c r="I214" i="5"/>
  <c r="I16" i="5"/>
  <c r="I20" i="5"/>
  <c r="I130" i="5"/>
  <c r="I232" i="5"/>
  <c r="I69" i="5"/>
  <c r="I137" i="5"/>
  <c r="I157" i="5"/>
  <c r="I37" i="5"/>
  <c r="I113" i="5"/>
  <c r="I150" i="5"/>
  <c r="I196" i="5"/>
  <c r="I29" i="5"/>
  <c r="I63" i="5"/>
  <c r="I116" i="5"/>
  <c r="I121" i="5"/>
  <c r="I229" i="5"/>
  <c r="I71" i="5"/>
  <c r="I84" i="5"/>
  <c r="I87" i="5"/>
  <c r="I112" i="5"/>
  <c r="I151" i="5"/>
  <c r="I12" i="5"/>
  <c r="I83" i="5"/>
  <c r="I191" i="5"/>
  <c r="I203" i="5"/>
  <c r="I46" i="5"/>
  <c r="I91" i="5"/>
  <c r="I103" i="5"/>
  <c r="I105" i="5"/>
  <c r="I177" i="5"/>
  <c r="I185" i="5"/>
  <c r="I22" i="5"/>
  <c r="I52" i="5"/>
  <c r="I118" i="5"/>
  <c r="I127" i="5"/>
  <c r="I219" i="5"/>
  <c r="I88" i="5"/>
  <c r="I95" i="5"/>
  <c r="I100" i="5"/>
  <c r="I123" i="5"/>
  <c r="I138" i="5"/>
  <c r="I168" i="5"/>
  <c r="I13" i="5"/>
  <c r="I33" i="5"/>
  <c r="I45" i="5"/>
  <c r="I111" i="5"/>
  <c r="I227" i="5"/>
  <c r="I3" i="5"/>
  <c r="I140" i="5"/>
  <c r="I149" i="5"/>
  <c r="I186" i="5"/>
  <c r="I213" i="5"/>
  <c r="I9" i="5"/>
  <c r="I14" i="5"/>
  <c r="I15" i="5"/>
  <c r="I17" i="5"/>
  <c r="I18" i="5"/>
  <c r="I21" i="5"/>
  <c r="I25" i="5"/>
  <c r="I26" i="5"/>
  <c r="I27" i="5"/>
  <c r="I28" i="5"/>
  <c r="I210" i="5" l="1"/>
  <c r="I35" i="5"/>
  <c r="I48" i="5"/>
  <c r="I72" i="5"/>
  <c r="I93" i="5"/>
  <c r="I94" i="5"/>
  <c r="I195" i="5"/>
  <c r="I225" i="5"/>
  <c r="I32" i="5"/>
  <c r="I153" i="5"/>
  <c r="I209" i="5"/>
  <c r="I216" i="5"/>
  <c r="I231" i="5"/>
  <c r="I53" i="5"/>
  <c r="I92" i="5"/>
  <c r="I173" i="5"/>
  <c r="I206" i="5"/>
  <c r="I41" i="5"/>
  <c r="I70" i="5"/>
  <c r="I99" i="5"/>
  <c r="I126" i="5"/>
  <c r="I178" i="5"/>
  <c r="I55" i="5"/>
  <c r="I96" i="5"/>
  <c r="I159" i="5"/>
  <c r="I62" i="5"/>
  <c r="I110" i="5"/>
  <c r="I181" i="5"/>
  <c r="I194" i="5"/>
  <c r="I135" i="5"/>
  <c r="I144" i="5"/>
  <c r="I180" i="5"/>
  <c r="I147" i="5"/>
  <c r="I162" i="5"/>
  <c r="I187" i="5"/>
  <c r="I193" i="5"/>
  <c r="I211" i="5"/>
  <c r="I125" i="5"/>
  <c r="I170" i="5"/>
  <c r="I175" i="5"/>
  <c r="I202" i="5"/>
  <c r="I109" i="5"/>
  <c r="I174" i="5"/>
  <c r="I217" i="5"/>
  <c r="I76" i="5"/>
  <c r="I163" i="5"/>
  <c r="I221" i="5"/>
  <c r="I85" i="5"/>
  <c r="I115" i="5"/>
  <c r="I160" i="5"/>
  <c r="I189" i="5"/>
  <c r="I64" i="5"/>
  <c r="I154" i="5"/>
  <c r="I200" i="5"/>
  <c r="I220" i="5"/>
  <c r="I38" i="5"/>
  <c r="I58" i="5"/>
  <c r="I156" i="5"/>
  <c r="I161" i="5"/>
  <c r="I215" i="5"/>
  <c r="L38" i="6" l="1"/>
  <c r="L37" i="6"/>
  <c r="L36" i="6"/>
  <c r="L35" i="6"/>
  <c r="L34" i="6"/>
  <c r="L33" i="6"/>
  <c r="A33" i="6"/>
  <c r="L32" i="6"/>
  <c r="L31" i="6"/>
  <c r="L30" i="6"/>
  <c r="A30" i="6"/>
  <c r="L29" i="6"/>
  <c r="L28" i="6"/>
  <c r="L27" i="6"/>
  <c r="L26" i="6"/>
  <c r="L25" i="6"/>
  <c r="L24" i="6"/>
  <c r="A24" i="6"/>
  <c r="L23" i="6"/>
  <c r="L22" i="6"/>
  <c r="L21" i="6"/>
  <c r="A21" i="6"/>
  <c r="L20" i="6"/>
  <c r="L19" i="6"/>
  <c r="L18" i="6"/>
  <c r="D18" i="6"/>
  <c r="A18" i="6"/>
  <c r="L17" i="6"/>
  <c r="L16" i="6"/>
  <c r="L15" i="6"/>
  <c r="D15" i="6"/>
  <c r="A15" i="6"/>
  <c r="L14" i="6"/>
  <c r="L13" i="6"/>
  <c r="D13" i="6"/>
  <c r="L12" i="6"/>
  <c r="A12" i="6"/>
  <c r="L11" i="6"/>
  <c r="L10" i="6"/>
  <c r="L9" i="6"/>
  <c r="A9" i="6"/>
  <c r="L8" i="6"/>
  <c r="L7" i="6"/>
  <c r="D7" i="6"/>
  <c r="L6" i="6"/>
  <c r="A6" i="6"/>
  <c r="L5" i="6"/>
  <c r="L4" i="6"/>
  <c r="L3" i="6"/>
  <c r="A3" i="6"/>
  <c r="I56" i="5" l="1"/>
  <c r="I59" i="5"/>
  <c r="I82" i="5"/>
  <c r="I201" i="5"/>
  <c r="I51" i="5"/>
  <c r="I98" i="5"/>
  <c r="I120" i="5"/>
  <c r="I129" i="5"/>
  <c r="I145" i="5"/>
  <c r="I36" i="5"/>
  <c r="I54" i="5"/>
  <c r="I114" i="5"/>
  <c r="I171" i="5"/>
  <c r="I40" i="5"/>
  <c r="I47" i="5"/>
  <c r="I119" i="5"/>
  <c r="I155" i="5"/>
  <c r="I5" i="5"/>
  <c r="I97" i="5"/>
  <c r="I228" i="5"/>
  <c r="I66" i="5"/>
  <c r="I78" i="5"/>
  <c r="I108" i="5"/>
  <c r="I124" i="5"/>
  <c r="I128" i="5"/>
  <c r="I134" i="5"/>
  <c r="I101" i="5"/>
  <c r="I167" i="5"/>
  <c r="I197" i="5"/>
  <c r="I205" i="5"/>
  <c r="I75" i="5"/>
  <c r="I117" i="5"/>
  <c r="I141" i="5"/>
  <c r="I192" i="5"/>
  <c r="I74" i="5"/>
  <c r="I77" i="5"/>
  <c r="I102" i="5"/>
  <c r="I182" i="5"/>
  <c r="I79" i="5"/>
  <c r="I90" i="5"/>
  <c r="I31" i="5"/>
  <c r="I205" i="2" l="1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A3" i="2"/>
  <c r="I26" i="1" l="1"/>
  <c r="I39" i="1"/>
  <c r="I59" i="1"/>
  <c r="I125" i="1"/>
  <c r="I187" i="1"/>
  <c r="I16" i="1"/>
  <c r="I49" i="1"/>
  <c r="I73" i="1"/>
  <c r="I110" i="1"/>
  <c r="I112" i="1"/>
  <c r="I182" i="1"/>
  <c r="I22" i="1"/>
  <c r="I113" i="1"/>
  <c r="I124" i="1"/>
  <c r="I17" i="1" l="1"/>
  <c r="I28" i="1"/>
  <c r="I46" i="1"/>
  <c r="I14" i="1"/>
  <c r="I132" i="1"/>
  <c r="I146" i="1"/>
  <c r="I151" i="1"/>
  <c r="I170" i="1"/>
  <c r="I36" i="1"/>
  <c r="I53" i="1"/>
  <c r="I83" i="1"/>
  <c r="I56" i="1"/>
  <c r="I93" i="1"/>
  <c r="I104" i="1"/>
  <c r="I6" i="1"/>
  <c r="I145" i="1"/>
  <c r="I154" i="1"/>
  <c r="I66" i="1"/>
  <c r="I90" i="1"/>
  <c r="I152" i="1"/>
  <c r="I69" i="1"/>
  <c r="I86" i="1"/>
  <c r="I128" i="1"/>
  <c r="I9" i="1"/>
  <c r="I11" i="1"/>
  <c r="I114" i="1"/>
  <c r="I68" i="1"/>
  <c r="I122" i="1"/>
  <c r="I129" i="1"/>
  <c r="I175" i="1"/>
  <c r="I54" i="1"/>
  <c r="I57" i="1"/>
  <c r="I165" i="1"/>
  <c r="I186" i="1"/>
  <c r="I102" i="1"/>
  <c r="I115" i="1"/>
  <c r="I157" i="1"/>
  <c r="I163" i="1"/>
  <c r="I60" i="1"/>
  <c r="I103" i="1"/>
  <c r="I136" i="1"/>
  <c r="I159" i="1"/>
  <c r="I167" i="1"/>
  <c r="I188" i="1"/>
  <c r="I106" i="1"/>
  <c r="I133" i="1"/>
  <c r="I144" i="1"/>
  <c r="I149" i="1"/>
  <c r="I153" i="1"/>
  <c r="I42" i="1"/>
  <c r="I50" i="1"/>
  <c r="I67" i="1"/>
  <c r="I25" i="1"/>
  <c r="I87" i="1"/>
  <c r="I121" i="1"/>
  <c r="I195" i="1"/>
  <c r="I58" i="1"/>
  <c r="I96" i="1"/>
  <c r="I118" i="1"/>
  <c r="I131" i="1"/>
  <c r="I5" i="1"/>
  <c r="I72" i="1"/>
  <c r="I88" i="1"/>
  <c r="I41" i="1"/>
  <c r="I76" i="1"/>
  <c r="I82" i="1"/>
  <c r="I155" i="1"/>
  <c r="I185" i="1"/>
  <c r="I13" i="1"/>
  <c r="I63" i="1"/>
  <c r="I147" i="1"/>
  <c r="I172" i="1"/>
  <c r="I37" i="1"/>
  <c r="I55" i="1"/>
  <c r="I78" i="1"/>
  <c r="I34" i="1"/>
  <c r="I45" i="1"/>
  <c r="I24" i="1"/>
  <c r="I100" i="1"/>
  <c r="I169" i="1"/>
  <c r="I177" i="1"/>
  <c r="I12" i="1"/>
  <c r="I84" i="1"/>
  <c r="I109" i="1"/>
  <c r="I174" i="1"/>
  <c r="I20" i="1"/>
  <c r="I48" i="1"/>
  <c r="I130" i="1"/>
  <c r="I141" i="1"/>
  <c r="I74" i="1"/>
  <c r="I101" i="1"/>
  <c r="I139" i="1"/>
  <c r="I31" i="1"/>
  <c r="I168" i="1"/>
  <c r="I91" i="1"/>
  <c r="I138" i="1"/>
  <c r="I143" i="1"/>
  <c r="I148" i="1" l="1"/>
  <c r="I117" i="1"/>
  <c r="I161" i="1"/>
  <c r="I19" i="1"/>
  <c r="I99" i="1"/>
  <c r="I107" i="1"/>
  <c r="I127" i="1"/>
  <c r="I190" i="1"/>
  <c r="I51" i="1"/>
  <c r="I64" i="1"/>
  <c r="I71" i="1"/>
  <c r="I95" i="1"/>
  <c r="I10" i="1"/>
  <c r="I21" i="1"/>
  <c r="I32" i="1"/>
  <c r="I179" i="1"/>
  <c r="I29" i="1"/>
  <c r="I85" i="1"/>
  <c r="I108" i="1"/>
  <c r="I142" i="1"/>
  <c r="I166" i="1"/>
  <c r="I7" i="1"/>
  <c r="I27" i="1"/>
  <c r="I43" i="1"/>
  <c r="I183" i="1"/>
  <c r="I111" i="1"/>
  <c r="I116" i="1"/>
  <c r="I123" i="1"/>
  <c r="I150" i="1"/>
  <c r="I35" i="1"/>
  <c r="I62" i="1"/>
  <c r="I171" i="1"/>
  <c r="I4" i="1"/>
  <c r="I18" i="1"/>
  <c r="I134" i="1"/>
  <c r="I184" i="1"/>
  <c r="I192" i="1"/>
  <c r="I193" i="1"/>
  <c r="I61" i="1"/>
  <c r="I98" i="1"/>
  <c r="I137" i="1"/>
  <c r="I191" i="1"/>
  <c r="I196" i="1"/>
  <c r="I15" i="1"/>
  <c r="I33" i="1"/>
  <c r="I70" i="1"/>
  <c r="I178" i="1"/>
  <c r="I23" i="1"/>
  <c r="I140" i="1"/>
  <c r="I160" i="1"/>
  <c r="I189" i="1"/>
  <c r="I92" i="1"/>
  <c r="I97" i="1"/>
  <c r="I105" i="1"/>
  <c r="I77" i="1"/>
  <c r="I119" i="1"/>
  <c r="I44" i="1"/>
  <c r="I81" i="1"/>
  <c r="I94" i="1"/>
  <c r="I156" i="1"/>
  <c r="I40" i="1"/>
  <c r="I65" i="1"/>
  <c r="I80" i="1"/>
  <c r="I176" i="1"/>
  <c r="I181" i="1"/>
  <c r="I30" i="1"/>
  <c r="I158" i="1"/>
  <c r="I173" i="1"/>
  <c r="I8" i="1"/>
  <c r="I79" i="1"/>
  <c r="I135" i="1"/>
  <c r="I47" i="1"/>
  <c r="I162" i="1"/>
  <c r="I180" i="1"/>
  <c r="I75" i="1"/>
  <c r="I120" i="1"/>
  <c r="I164" i="1"/>
  <c r="I3" i="1" l="1"/>
  <c r="I89" i="1"/>
  <c r="I126" i="1"/>
  <c r="I194" i="1"/>
  <c r="I38" i="1"/>
  <c r="I52" i="1"/>
</calcChain>
</file>

<file path=xl/sharedStrings.xml><?xml version="1.0" encoding="utf-8"?>
<sst xmlns="http://schemas.openxmlformats.org/spreadsheetml/2006/main" count="5602" uniqueCount="2402">
  <si>
    <t>MOVIE</t>
  </si>
  <si>
    <t>OPENING WEEKEND (EUR)</t>
  </si>
  <si>
    <t>OPENING WEEKEND (ADM)</t>
  </si>
  <si>
    <t>OPENING GBO (INCL. PRE-VIEWS)</t>
  </si>
  <si>
    <t>OPENING ADM (INCL.PRE-VIEWS)</t>
  </si>
  <si>
    <t>TOTAL GBO</t>
  </si>
  <si>
    <t>TOTAL ADM</t>
  </si>
  <si>
    <t>OPENING TO TOTAL</t>
  </si>
  <si>
    <t>PRINTS</t>
  </si>
  <si>
    <t>OPENING DATE</t>
  </si>
  <si>
    <t>DISTRIBUTOR</t>
  </si>
  <si>
    <t>ACME Film</t>
  </si>
  <si>
    <t>Garsų pasaulio įrašai</t>
  </si>
  <si>
    <t>Prior Entertainment</t>
  </si>
  <si>
    <t>Incognito Films</t>
  </si>
  <si>
    <t>Theatrical Film Distribution</t>
  </si>
  <si>
    <t>A-One Films</t>
  </si>
  <si>
    <t>Best Film</t>
  </si>
  <si>
    <t>Kino pasaka</t>
  </si>
  <si>
    <t>BestFilm.eu</t>
  </si>
  <si>
    <t>-</t>
  </si>
  <si>
    <t>Forum Cinemas</t>
  </si>
  <si>
    <t>Tarp mūsų berniukų</t>
  </si>
  <si>
    <t>Mafija (Mafia)</t>
  </si>
  <si>
    <t>Prie jūros (By the sea)</t>
  </si>
  <si>
    <t>Kaubojai (Les Cowboys)</t>
  </si>
  <si>
    <t>Grėsmingasis aštuonetas (Hateful Eight)</t>
  </si>
  <si>
    <t>Tėtukas namie (Daddy's Home)</t>
  </si>
  <si>
    <t>Aš už Tave pakalbėsiu</t>
  </si>
  <si>
    <t>Meed films</t>
  </si>
  <si>
    <t>Gerasis dinozauras (Good dinosaur)</t>
  </si>
  <si>
    <t>Meilė (Love)</t>
  </si>
  <si>
    <t>Didžioji skola (The big short)</t>
  </si>
  <si>
    <t>Krydas: Gimęs kovoti (Creed)</t>
  </si>
  <si>
    <t>Mano mama (Mia madre)</t>
  </si>
  <si>
    <t>Kelnėse dar ne senelis (Dirty grandpa)</t>
  </si>
  <si>
    <t>5 -oji banga (5th Wave)</t>
  </si>
  <si>
    <t>Džoja (Joy)</t>
  </si>
  <si>
    <t>Šėtono vaikas (Boy)</t>
  </si>
  <si>
    <t>Patriotai</t>
  </si>
  <si>
    <t>Hju Glaso legenda (Revenant, The)</t>
  </si>
  <si>
    <t>Normas, lokys iš šiaurės (Norm of the North)</t>
  </si>
  <si>
    <t>Singing fish</t>
  </si>
  <si>
    <t>Banga (The wave)</t>
  </si>
  <si>
    <t>Alvinas ir burundukai: didžioji kelionė (Alvin &amp; Chipmunks: The Road Chip)</t>
  </si>
  <si>
    <t xml:space="preserve"> Penkiasdešimt juodų atspalvių  (Fifty shades of black)</t>
  </si>
  <si>
    <t>Danų mergina (Danish girl)</t>
  </si>
  <si>
    <t>Laisvas kaip paukštis (Satus: svoboden)</t>
  </si>
  <si>
    <t>Ponas Trumbo (Trumbo)</t>
  </si>
  <si>
    <t>Deadpool (Deadpool)</t>
  </si>
  <si>
    <t>Gidas vienišiams (How to be single)</t>
  </si>
  <si>
    <t>Robinzono Kruzo sala (Robinson Crusoe)</t>
  </si>
  <si>
    <t>ACME Film / WB</t>
  </si>
  <si>
    <t xml:space="preserve">ACME Film </t>
  </si>
  <si>
    <t>Mari istorija (Marie Heurtin)</t>
  </si>
  <si>
    <t>Kauno kino centras "Romuva"</t>
  </si>
  <si>
    <t>Šlovė Cezariui! (Hail, Caesar!)</t>
  </si>
  <si>
    <t>Klausyk širdies (Choice)</t>
  </si>
  <si>
    <t>Sukrėtimas (Concussion)</t>
  </si>
  <si>
    <t>Sensacija (Spotlight)</t>
  </si>
  <si>
    <t>ACME Film / SONY</t>
  </si>
  <si>
    <t>Egipto dievai (Gods of Egypt)</t>
  </si>
  <si>
    <t>Sniego mūšis (Snowtime!)</t>
  </si>
  <si>
    <t>Zūlanderis 2 (Zoolander 2)</t>
  </si>
  <si>
    <t>Rinkimų diena 2 (Den vyborov 2)</t>
  </si>
  <si>
    <t>Kaip žydėjimas vyšnios (An)</t>
  </si>
  <si>
    <t>Gautas iškvietimas</t>
  </si>
  <si>
    <t>Zootropolis (Zootopia)</t>
  </si>
  <si>
    <t>8 geriausi pasimatymai (8 best dates)</t>
  </si>
  <si>
    <t>Neištikimybė (Misconduct)</t>
  </si>
  <si>
    <t>45 metai (45 years)</t>
  </si>
  <si>
    <t>Sauliaus sūnus (Son of Saul)</t>
  </si>
  <si>
    <t>Vabalo filmai</t>
  </si>
  <si>
    <t>ACME Films</t>
  </si>
  <si>
    <t>Prioro Pramogos</t>
  </si>
  <si>
    <t>Kino Aljansas</t>
  </si>
  <si>
    <t>Šnipas per klaidą (Grimsby)</t>
  </si>
  <si>
    <t>Visi keliai veda į Romą (All Roads Lead To Rome)</t>
  </si>
  <si>
    <t>Kodas 999 (Triple 9)</t>
  </si>
  <si>
    <t>Prieš gamtą (Out of nature)</t>
  </si>
  <si>
    <t>Fusis (Fusi)</t>
  </si>
  <si>
    <t>Kung Fu Panda 3 (Kung Fu Panda3)</t>
  </si>
  <si>
    <t xml:space="preserve">Divergentės serija: Lojalioji (Divergent Series: Allegiant 1)
</t>
  </si>
  <si>
    <t>Londono apgultis (London has fallen)</t>
  </si>
  <si>
    <t>Amžinos meilės laiškai (La Corrispondenza)</t>
  </si>
  <si>
    <t>Betmenas prieš Supermeną: teisingumo aušra (Batman vs Superman: Dawn of Justice)</t>
  </si>
  <si>
    <t>Mano didelės storos graikiškos vestuvės 2 (My Big Fat Greek Wedding II)</t>
  </si>
  <si>
    <t>Metų laikai (Les saisons)</t>
  </si>
  <si>
    <t xml:space="preserve"> Mėnulio afera (Moonwalkers) </t>
  </si>
  <si>
    <t>10 - oji Klovefyldo gatvė (10 Cloverfield Lane)</t>
  </si>
  <si>
    <t>Erelis Edis (Eddie the Eagle)</t>
  </si>
  <si>
    <t>Kria-Kria-Keriai (Quackerz)</t>
  </si>
  <si>
    <t>Šokis svajonės ritmu (High Strung)</t>
  </si>
  <si>
    <t>Padangių akis (Eye in tje sky)</t>
  </si>
  <si>
    <t>Džiunglių knyga ( The Jungle Book)</t>
  </si>
  <si>
    <t>Bosė (The Boss)</t>
  </si>
  <si>
    <t>Hardcore Henris (Hardcore Henry)</t>
  </si>
  <si>
    <t>Praradimas (Demolition)</t>
  </si>
  <si>
    <t>Ekipažas (Ekipaž)</t>
  </si>
  <si>
    <t>Medžiotojas ir ledo karalienė (The Huntsman: Winter's War)</t>
  </si>
  <si>
    <t>Nusikaltėlis (Criminal)</t>
  </si>
  <si>
    <t>La bjaurybė, širdžių karalienė (Connasse, princesse des coeurs)</t>
  </si>
  <si>
    <t>Menufilmid OÜ</t>
  </si>
  <si>
    <t>Belgika (Belgica)</t>
  </si>
  <si>
    <t>A-One Films Baltic</t>
  </si>
  <si>
    <t>Kapitonas Amerika. Pilietinis karas (Captain America: Civil War)  3D</t>
  </si>
  <si>
    <t>Žaliasis kambarys (Green Room)</t>
  </si>
  <si>
    <t>Didesni purslai (A bigger splash)</t>
  </si>
  <si>
    <t>Piktieji paukščiai. Filmas (Angry Birds Movie)</t>
  </si>
  <si>
    <t>Kaimynai 2 (Neighbors 2: Sorority Rising)</t>
  </si>
  <si>
    <t>Bastilijos diena (Bastille day)</t>
  </si>
  <si>
    <t>Iksmenai: Apokalipsė (X-Men: Apocalypse)</t>
  </si>
  <si>
    <t>Išdavikas (Our kind of traitor)</t>
  </si>
  <si>
    <t>Ateiviai: Revoliucija (Les Visiteurs: La Révolution)</t>
  </si>
  <si>
    <t>Top Film Baltic</t>
  </si>
  <si>
    <t>Alisa veidrodžio karalystėje (Alice Through The Looking Glass)</t>
  </si>
  <si>
    <t>Kieti bičai (The Nice Guys)</t>
  </si>
  <si>
    <t>Elfai (Pixies)</t>
  </si>
  <si>
    <t>Išdavystė (Éperdument)</t>
  </si>
  <si>
    <t>Aš prieš tave (Me Before You)</t>
  </si>
  <si>
    <t>Vėžliukai nindzės: šešėlių įkaitai (Teenage Mutant Ninja Turtles: Out of the Shadows)</t>
  </si>
  <si>
    <t>Pinigų monstras (Money monster)</t>
  </si>
  <si>
    <t>Warcraft: pradžia (Warcraft)</t>
  </si>
  <si>
    <t>Išvarymas 2 (Conjuring 2)</t>
  </si>
  <si>
    <t>Apgaulės meistrai 2 (Now you see me 2)</t>
  </si>
  <si>
    <t>NCG Distribution</t>
  </si>
  <si>
    <t>O, ne! O, taip!</t>
  </si>
  <si>
    <t>Račetas ir Klankas (Ratchet &amp; Clank)</t>
  </si>
  <si>
    <t>Best opening weekends 2016</t>
  </si>
  <si>
    <t>Holograma karaliui (A Hologram For The King)</t>
  </si>
  <si>
    <t>Prancūziška porelė (Up for love)</t>
  </si>
  <si>
    <t>Ištekėti per naktį (Odnoklasnici)</t>
  </si>
  <si>
    <t>Nepriklausomybės diena: atgimimas (Independence Day: Resurgence)</t>
  </si>
  <si>
    <t>Didysis gerulis milžinas (BFG)</t>
  </si>
  <si>
    <t>Centrinės pajėgos (Central Intelligence)</t>
  </si>
  <si>
    <t>Tarzanas: džiunglių legenda (Legend of Tarzan)</t>
  </si>
  <si>
    <t>Maikas ir Deivas ieško pamergių (Mike and Dave Need Wedding Dates)</t>
  </si>
  <si>
    <t>Išvalymas: rinkimų metai (Purge: Election Year)</t>
  </si>
  <si>
    <t>Ledynmetis: susidūrimas (Ice Age: Collision Course)</t>
  </si>
  <si>
    <t>Genijus (Genius)</t>
  </si>
  <si>
    <t>Neoninis Demonas (Neon Demon)</t>
  </si>
  <si>
    <t>Neišjunk šviesos (Lights Out)</t>
  </si>
  <si>
    <t>Žvaigždžių kelias į begalybę (Star Trek Beyond)</t>
  </si>
  <si>
    <t>Pusryčiai pas tėtį (Zavtrak u papy)</t>
  </si>
  <si>
    <t>Džeisonas Bornas (Jason Bourne)</t>
  </si>
  <si>
    <t>Nerve: drąsos žaidimas
(Nerve)</t>
  </si>
  <si>
    <t>Vaiduoklių medžiotojai
(Ghostbusters)</t>
  </si>
  <si>
    <t>Savižudžių būrys (Suicide squad)</t>
  </si>
  <si>
    <t>Slaptas augintinių gyvenimas (The Secret Life Of Pets)</t>
  </si>
  <si>
    <t>Aukštuomenės klubas (Cafe society)</t>
  </si>
  <si>
    <t>Blogos mamos (Bad moms)</t>
  </si>
  <si>
    <t>Sekluma (Shallows)</t>
  </si>
  <si>
    <t>Kiki. Visi kalba apie seksą</t>
  </si>
  <si>
    <t>Florence Florence (Foster Jenkins)</t>
  </si>
  <si>
    <t>Karo šunys (War dogs)</t>
  </si>
  <si>
    <t>Žuvytė Dorė (Finding Dory)</t>
  </si>
  <si>
    <t>Kriaušių pyragėliai su Levandomis</t>
  </si>
  <si>
    <t>Nematomas herojus</t>
  </si>
  <si>
    <t>Kino Pasaka</t>
  </si>
  <si>
    <t>A-one films Baltic</t>
  </si>
  <si>
    <t>Mirties namai (Don't Breathe)</t>
  </si>
  <si>
    <t>Ben-Huras (Ben-Hur)</t>
  </si>
  <si>
    <t>Devyni gyvenimai (Nine Lives)</t>
  </si>
  <si>
    <t>Tonis Erdmanas (Toni Erdmann)</t>
  </si>
  <si>
    <t>Mechanikas: sugrįžimas (Mechanic: Resurrection)</t>
  </si>
  <si>
    <t>Nakties sergėtojai (Nochnyye Strazhi)</t>
  </si>
  <si>
    <t>Morgan (Morgan)</t>
  </si>
  <si>
    <t>Luiso Drakso devintasis gyvenimas (The 9th Life of Louis Drax)</t>
  </si>
  <si>
    <t>2 naktys iki ryto  (2 Nights Till Morning)</t>
  </si>
  <si>
    <t>Pakeliui į amžinybę (Masaan)</t>
  </si>
  <si>
    <t>BestFilm</t>
  </si>
  <si>
    <t>Stebuklas virš Hadsono (Sully)</t>
  </si>
  <si>
    <t>Pirmų kartų vasara (Good kids)</t>
  </si>
  <si>
    <t>Pito drakonas (Pete's Dragon)</t>
  </si>
  <si>
    <t>Visa tiesa apie vyrus (Vsio o mužčynach)</t>
  </si>
  <si>
    <t>Chuljeta (Julieta)</t>
  </si>
  <si>
    <t xml:space="preserve">A-one films </t>
  </si>
  <si>
    <t>Bridžitos Džouns kūdikis (Bridget Jones's Baby)</t>
  </si>
  <si>
    <t>Jaunikis (Zhenih)</t>
  </si>
  <si>
    <t>Dešrelių balius (Sausage party)</t>
  </si>
  <si>
    <t>Gandrų siuntų tarnyba (Storks)</t>
  </si>
  <si>
    <t>Šaunioji septyniukė (Magnificent Seven)</t>
  </si>
  <si>
    <t>Snowdenas (Snowden)</t>
  </si>
  <si>
    <t>Duktė (The daughter)</t>
  </si>
  <si>
    <t>Panelės Peregrinės ypatingų vaikų namai (Miss Peregrine's Home For Peculiar Children)</t>
  </si>
  <si>
    <t>Liepsnojantis horizontas (Deepwater Horizon)</t>
  </si>
  <si>
    <t>Naujoji karta Z (The Girl with All the Gifts)</t>
  </si>
  <si>
    <t>Senekos diena</t>
  </si>
  <si>
    <t>Gautas iškvietimas 3</t>
  </si>
  <si>
    <t>Mergina traukiny (Girls on the train)</t>
  </si>
  <si>
    <t>Kubo ir stebuklingas kardas (Kubo and the Two Strings)</t>
  </si>
  <si>
    <t>Inferno (Inferno)</t>
  </si>
  <si>
    <t>Machinatoriai (Masterminds)</t>
  </si>
  <si>
    <t>Bleiro Ragana (Blair Witch)</t>
  </si>
  <si>
    <t>Mylėti Negalima Mirti (Dubliuotas) (Till My Last Breath)</t>
  </si>
  <si>
    <t>Asfaltas (Asphalte)</t>
  </si>
  <si>
    <t>Krish Films Ltd</t>
  </si>
  <si>
    <t>Troliai (Trolls)</t>
  </si>
  <si>
    <t>Džekas Ryčeris: nesidairyk atgal</t>
  </si>
  <si>
    <t>Septynios minutės po vidurnakčio (Monster Calls)</t>
  </si>
  <si>
    <t>Karalių pamaina</t>
  </si>
  <si>
    <t>Daktaras Streindžas (Doctor Strange)</t>
  </si>
  <si>
    <t>Ouija: blogio pradas</t>
  </si>
  <si>
    <t>Sąskaitininkas (Accountant)</t>
  </si>
  <si>
    <t>Pjūklo ketera (Hacksaw Ridge)</t>
  </si>
  <si>
    <t>Didysis šunų pabėgimas (Ozzy)</t>
  </si>
  <si>
    <t>Atvykimas (Arrival)</t>
  </si>
  <si>
    <t>Ledlaužis (Ledokol)</t>
  </si>
  <si>
    <t>Monstriukė Molė (Molly Monster)</t>
  </si>
  <si>
    <t>Taksiukas (Wiener-Dog)</t>
  </si>
  <si>
    <t>Fantastiniai gyvūnai ir kur juos rasti (Fantastic Beasts and where to find them)</t>
  </si>
  <si>
    <t>Švyturys tarp dviejų vandenynų (Light between oceans)</t>
  </si>
  <si>
    <t>Įkalinta (Shut in)</t>
  </si>
  <si>
    <t>Nuo Lietuvos nepabėgsi</t>
  </si>
  <si>
    <t>VšĮ "Naratyvas</t>
  </si>
  <si>
    <t>Vajana (Moana)</t>
  </si>
  <si>
    <t>Sąjungininkai (Allied)</t>
  </si>
  <si>
    <t>Kai svyla padai (War On Everyone)</t>
  </si>
  <si>
    <t>Geras berniukas (Horoshij malcik)</t>
  </si>
  <si>
    <t>Žemės drebėjimas (Zemletriasenije)</t>
  </si>
  <si>
    <t>Kitas pasaulis: Kraujo karai (Underworld: Blood Wars)</t>
  </si>
  <si>
    <t>Šaunusis kapitonas: gyvenimas be taisyklių (Captain Fantastic)</t>
  </si>
  <si>
    <t>Firmos Kalėdinis balius (Office Christmas party)</t>
  </si>
  <si>
    <t>Naktiniai gyvūnai (Nocturnal animals)</t>
  </si>
  <si>
    <t>Kalifornijos svajos (La La land)</t>
  </si>
  <si>
    <t>Nekaltosios (Les innocentes)</t>
  </si>
  <si>
    <t>Šelmis-1. Žvaigždžių karų istorija (Rogue One: A Star Wars Story)</t>
  </si>
  <si>
    <t>Įsikūnijęs blogis (Incarnate)</t>
  </si>
  <si>
    <t>Blogasis santa 2 (Bad Santa 2)</t>
  </si>
  <si>
    <t>Seklūs vandenys (Ma Loute)</t>
  </si>
  <si>
    <t>12 kėdžių</t>
  </si>
  <si>
    <t>Dainuok (Sing)</t>
  </si>
  <si>
    <t>Žudikų brolija (Assassin's Creed)</t>
  </si>
  <si>
    <t>Film Jam</t>
  </si>
  <si>
    <t>Pakeleiviai (Passengers)</t>
  </si>
  <si>
    <t>Eglutės 5 (Yolki 5)</t>
  </si>
  <si>
    <t>Sniego karalienė 3 (Snow Queen 3)</t>
  </si>
  <si>
    <t>Skrodimas (Autopsy of Jane Doe)</t>
  </si>
  <si>
    <t>Best opening weekends 2015</t>
  </si>
  <si>
    <t>Penkiasdešimt pilkų atspalvių (Fifty shades of Grey)</t>
  </si>
  <si>
    <t xml:space="preserve">Forum Cinemas </t>
  </si>
  <si>
    <t>Nepatyręs</t>
  </si>
  <si>
    <t>Pakalikai</t>
  </si>
  <si>
    <t xml:space="preserve">Žvaigždžių karai: galia nubunda (Star Wars: Episode VII - The Force Awakens) </t>
  </si>
  <si>
    <t>Greiti ir įsiutę 7 (Fast &amp; Furious 7)</t>
  </si>
  <si>
    <t>Monstrų viešbutis 2 (Hotel Transylvanie 2)</t>
  </si>
  <si>
    <t>007 Spectre (Spectre)</t>
  </si>
  <si>
    <t>Kunigo naudą velniai gaudo</t>
  </si>
  <si>
    <t>Singing Fish</t>
  </si>
  <si>
    <t>Traukinio apiplėšimas, kurį įvykdė Saulius ir Paulius </t>
  </si>
  <si>
    <t>Full Screen</t>
  </si>
  <si>
    <t>Bado žaidynės: strazdas giesmininkas. II d. (Hunger Games: Mockingjay - part 2)</t>
  </si>
  <si>
    <t xml:space="preserve">Marsietis (The Martian)  </t>
  </si>
  <si>
    <t>Kempiniukas plačiakelnis (SpongeBob Movie: Sponge Out of Water)</t>
  </si>
  <si>
    <t xml:space="preserve">Keršytojai. Altrono amžius (Avengers: Age of Ultron)  </t>
  </si>
  <si>
    <t>Everestas (Everest)</t>
  </si>
  <si>
    <t>Insurgentė (Insurgent)</t>
  </si>
  <si>
    <t xml:space="preserve">Namai (Home) </t>
  </si>
  <si>
    <t xml:space="preserve">Išvirkščias pasaulis (Inside Out)  </t>
  </si>
  <si>
    <t>Terminatorius: Genesys (Terminator Genisys)</t>
  </si>
  <si>
    <t>Meškiukas Padingtonas (Paddington)</t>
  </si>
  <si>
    <t>Pašėlęs Maksas: Įtūžio kelias (Mad Max)</t>
  </si>
  <si>
    <t>Tedis 2 (Ted 2)</t>
  </si>
  <si>
    <t>Bėgantis labirintu: išmėginimai ugnimi (Maze Runner: The Scorch Trials)</t>
  </si>
  <si>
    <t>Mažasisi princas (Little Prince)</t>
  </si>
  <si>
    <t>Dėdė, Rokas ir Nida</t>
  </si>
  <si>
    <t>Juros periodo pasaulis (Jurassic World)</t>
  </si>
  <si>
    <t xml:space="preserve">Galingasis 6 (Big Hero 6)  </t>
  </si>
  <si>
    <t>Riešutėlių filmas (Peanuts Movie)</t>
  </si>
  <si>
    <t>Bukas ir Bukesnis 2 (Dumb and Dumber To)</t>
  </si>
  <si>
    <t>Išmesta iš draugų (Unfriended)</t>
  </si>
  <si>
    <t>Lūžio taškas (Point Break)</t>
  </si>
  <si>
    <t>San Andreas</t>
  </si>
  <si>
    <t>Jupiterė. Pabudimas (Jupiter Ascending)</t>
  </si>
  <si>
    <t>Vidury vandenyno (in the Heart of the Sea)</t>
  </si>
  <si>
    <t>Paranormalūs reiškiniai (Paranormal Activity: The Ghost Dimension)</t>
  </si>
  <si>
    <t>Paskutinis raganų medžiotojas (Last Witch Hunter)</t>
  </si>
  <si>
    <t>Pati geriausia diena (Samij luchij denj)</t>
  </si>
  <si>
    <t>Neįmanoma misija: slaptoji tauta (Mission: Impossible - Rogue Nation)</t>
  </si>
  <si>
    <t>Munis: mažasis mėnulio globėjas (Mune, le gardien de la lune)</t>
  </si>
  <si>
    <t xml:space="preserve">Pasivaikščiojimas (Walk) </t>
  </si>
  <si>
    <t>Aviukas Šonas. Filmas (Shaun The Sheep Movie)</t>
  </si>
  <si>
    <t>Septintasis nykštukas (7th Dwarf)</t>
  </si>
  <si>
    <t>Susikaupk (Focus)</t>
  </si>
  <si>
    <t>Kūčiukai, narkotikai ir seksas (Night Before)</t>
  </si>
  <si>
    <t>Bitė Maja (Maya The Bee)</t>
  </si>
  <si>
    <t>Šnipų tiltas (Bridge of Spies)</t>
  </si>
  <si>
    <t>Pelenė (Cinderella)</t>
  </si>
  <si>
    <t>Nepalūžęs (Unbroken)</t>
  </si>
  <si>
    <t xml:space="preserve">Didysis skrydis (Yellowbird)  </t>
  </si>
  <si>
    <t>Ūsuotasis ponas Mortdecai (Mortdecai)</t>
  </si>
  <si>
    <t>Tobulos Kalėdos (Love the Coopers)</t>
  </si>
  <si>
    <t>Naujokas (Intern)</t>
  </si>
  <si>
    <t>.</t>
  </si>
  <si>
    <t>Purpurinė kalva (Crimson Peak)</t>
  </si>
  <si>
    <t>Adelainos amžius (Age of Adaline)</t>
  </si>
  <si>
    <t>Kvaišų atostogos (Vacation)</t>
  </si>
  <si>
    <t>Legenda (Legend)</t>
  </si>
  <si>
    <t>Kingsman. Slaptoji tarnyba (Kingsman: The Secret Service)</t>
  </si>
  <si>
    <t>Hitmanas. Agentas 47 (Hitman: Agent 47)</t>
  </si>
  <si>
    <t>Visko teorija (Theory Of Everything)</t>
  </si>
  <si>
    <t>SICARIO: Narkotikų kelias (Sicario)</t>
  </si>
  <si>
    <t>Oi, Laivas dingo! (Ooops! Noah is gone!)</t>
  </si>
  <si>
    <t>Tūnąs tamsoje: trečia dalis (Insidious 3)</t>
  </si>
  <si>
    <t>Juodosios mišios (Black Mass)</t>
  </si>
  <si>
    <t>Pabrolių nuoma (Wedding Ringer)</t>
  </si>
  <si>
    <t>Sesutės (Sisters)</t>
  </si>
  <si>
    <t>Eskobaras: Kruvinas rojus (Escobar: Paradise Lost)</t>
  </si>
  <si>
    <t>Pikseliai (Pixels)</t>
  </si>
  <si>
    <t>Amerikiečių snaiperis (American Sniper)</t>
  </si>
  <si>
    <t>Čapis (Chappie)</t>
  </si>
  <si>
    <t>Skruzdėliukas (ANT-MAN)</t>
  </si>
  <si>
    <t>Drakono lizdas (Dragon Nest: Warrior‘s Down)</t>
  </si>
  <si>
    <t>Edeno sodas</t>
  </si>
  <si>
    <t>Poltergeistas (Poltergeist)</t>
  </si>
  <si>
    <t>Išmokyk mane mylėti (Fathers and Daughters)</t>
  </si>
  <si>
    <t>Magiškasis Maiklas XXL (Magic Mike XXL)</t>
  </si>
  <si>
    <t>Penas: nuotykiai Niekados šalyje (Pan)</t>
  </si>
  <si>
    <t>Kartuvės (Gallows)</t>
  </si>
  <si>
    <t>Kanibalai (The Green Inferno)</t>
  </si>
  <si>
    <t>Transporteris: visu greičiu (Transporter Refueled)</t>
  </si>
  <si>
    <t>Vaikinas iš gretimo namo (The Boy Next Door)</t>
  </si>
  <si>
    <t>Popieriniai miestai (Paper Towns)</t>
  </si>
  <si>
    <t>Ex Machina</t>
  </si>
  <si>
    <t>Bėgte visą naktį (Run All Night)</t>
  </si>
  <si>
    <t>Šnipas iš U.N.C.L.E. (Man from U.N.C.L.E.)</t>
  </si>
  <si>
    <t>Vatikano įrašai (Vatican tapes)</t>
  </si>
  <si>
    <t>Mes dainuosim</t>
  </si>
  <si>
    <t>Vaizduotės žaidimas (Imitation Game)</t>
  </si>
  <si>
    <t>Troliai Mumiai Rivjeroje (Moomins on the Riviera)</t>
  </si>
  <si>
    <t>Grėsmingas II (Sinister 2)</t>
  </si>
  <si>
    <t>Top Film</t>
  </si>
  <si>
    <t>8 nauji pasimatymai (8 новых свиданий)</t>
  </si>
  <si>
    <t>Meistras ir Tatjana</t>
  </si>
  <si>
    <t>Meed Films / Just a Moment</t>
  </si>
  <si>
    <t>Lozoriaus efektas (Lazarus Effect)</t>
  </si>
  <si>
    <t>Rytojaus žemė (Tomorrowland)</t>
  </si>
  <si>
    <t>Šiurpuliukai (Goosebumps)</t>
  </si>
  <si>
    <t xml:space="preserve">Makbetas (Macbeth)
</t>
  </si>
  <si>
    <t>Sangailės vasara</t>
  </si>
  <si>
    <t>Ilgiausia kelionė (Longest Ride)</t>
  </si>
  <si>
    <t>Nudegęs (Burnt)</t>
  </si>
  <si>
    <t>Viešnagė (The Visit)</t>
  </si>
  <si>
    <t>Slaptoji komanda (Metegol)</t>
  </si>
  <si>
    <t>Self/less (Self/less)</t>
  </si>
  <si>
    <t>Ji - šnipė (Spy)</t>
  </si>
  <si>
    <t>Aukšta klasė 2 (Pitch Perfect 2)</t>
  </si>
  <si>
    <t>Pagrobimas 3 (Taken 3)</t>
  </si>
  <si>
    <t>Be stabdžių (Trainwreck)</t>
  </si>
  <si>
    <t>Karštosios gaudynės (Hot Pursuit)</t>
  </si>
  <si>
    <t>Kung Fu triušis: Ugnies valdovas (Legend Of A Rabbit: The Martial of Fire)</t>
  </si>
  <si>
    <t>Geismo architektas (Le regne de la beaute)</t>
  </si>
  <si>
    <t>Batsiuvys (The Cobbler)</t>
  </si>
  <si>
    <t>Krampus (Krampus)</t>
  </si>
  <si>
    <t>Šaulys (Gunman)</t>
  </si>
  <si>
    <t>Dėl visko kaltas seksas (Sleeping with other people)</t>
  </si>
  <si>
    <t>Prekybos centro kietuolis: Las Vegas (Paul Bratt: Mall Cop 2)</t>
  </si>
  <si>
    <t>Jaunystė (Youth)</t>
  </si>
  <si>
    <t>Steve Jobs</t>
  </si>
  <si>
    <t>Programišiai (Blackhat)</t>
  </si>
  <si>
    <t>Amerikietiškas apiplėšimas (American Heist)</t>
  </si>
  <si>
    <t>Amerikos ultra (American Ultra)</t>
  </si>
  <si>
    <t>Kirtis dešine (Southpaw)</t>
  </si>
  <si>
    <t>Tuk tuk tuk (Knock Knock)</t>
  </si>
  <si>
    <t>Būk kietas (Get Hard)</t>
  </si>
  <si>
    <t>Mažasis riteris Trenkas (Trenk, the Little Knight)</t>
  </si>
  <si>
    <t>Nubusti Meksikoje (Search Party)</t>
  </si>
  <si>
    <t>Viena kairiąja (Одной левой)</t>
  </si>
  <si>
    <t>Fantastiškas ketvertas (Fantastic Four)</t>
  </si>
  <si>
    <t>Ką išdarinėja vyrai 2 (Что творят мужчины! 2)</t>
  </si>
  <si>
    <t>Skautai prieš zombius (Scouts Guide to the Zombie Apocalypse)</t>
  </si>
  <si>
    <t>Gilyn į mišką (Into The Woods)</t>
  </si>
  <si>
    <t>Laukinė (Wild)</t>
  </si>
  <si>
    <t>Mūšis dėl Sevastopolio (Битва за Севастополь)</t>
  </si>
  <si>
    <t>Nužudyti savo draugus (Kill Your Friends)</t>
  </si>
  <si>
    <t>Drakonas (On Drakon)</t>
  </si>
  <si>
    <t xml:space="preserve">Mamos 3 (Мамы 3) </t>
  </si>
  <si>
    <t>Top Films</t>
  </si>
  <si>
    <t>Svetima šalis (Strangerland)</t>
  </si>
  <si>
    <t>Draugeliai (Entourage)</t>
  </si>
  <si>
    <t>Be sienų (Без границ)</t>
  </si>
  <si>
    <t>Geriausias egzotiškas Marigold viešbutis 2 (Second Best Exotic Marigold Hotel, The)</t>
  </si>
  <si>
    <t>Pakeliui (Kartojama)</t>
  </si>
  <si>
    <t>Tauras Films</t>
  </si>
  <si>
    <t>Didelės akys (Big Eyes)</t>
  </si>
  <si>
    <t>Paslaptingi žvilgsniai (Secret in Their Eyes)</t>
  </si>
  <si>
    <t>Daugiau garso ir šviesų (We Are Your Friends)</t>
  </si>
  <si>
    <t>Roko karalienė (Rickie and the Flash)</t>
  </si>
  <si>
    <t>Žmogus-paukštis (Birdman)</t>
  </si>
  <si>
    <t>Pavogtas pasimatymas (Man Up)</t>
  </si>
  <si>
    <t>Numeris 44 (Child 44)</t>
  </si>
  <si>
    <t>Mano stora amžinai bjauri draugė (The DUFF)</t>
  </si>
  <si>
    <t>Annie (Annie)</t>
  </si>
  <si>
    <t>Neracionalus žmogus (Irrational Man)</t>
  </si>
  <si>
    <t>Atkirtis (Whiplash)</t>
  </si>
  <si>
    <t>Toli nuo skubančios minios(Far from the Madding Crovd)</t>
  </si>
  <si>
    <t>Juodoji jūra (Black sea)</t>
  </si>
  <si>
    <t>Drakoniuko Riešutėlio nuotykiai (Coconut the Little Dragon)</t>
  </si>
  <si>
    <t>Tobulas apiplėšimas (Heist)</t>
  </si>
  <si>
    <t>Balsai (The Voices)</t>
  </si>
  <si>
    <t>Foxcatcher</t>
  </si>
  <si>
    <t>Moterys prieš vyrus (Женщины против мужчин)</t>
  </si>
  <si>
    <t>Gauruotos eglutės (Ёлки лохматые)</t>
  </si>
  <si>
    <t>Dovana (The Gift)</t>
  </si>
  <si>
    <t>Trečias žmogus (Third Person)</t>
  </si>
  <si>
    <t>Sėkmės horoskopas (Гороскоп на удачу)</t>
  </si>
  <si>
    <t>Jaunystės pažadas (Testament of Youth)</t>
  </si>
  <si>
    <t>Naktis be karūnos (Royal Night Out)</t>
  </si>
  <si>
    <t>Paskutiniai riteriai (Last Knights)</t>
  </si>
  <si>
    <t>Kaip tapti žvaigžde Brodvėjuje (She's Funny That way)</t>
  </si>
  <si>
    <t>Naujasis testamentas (The Brand New Testament)</t>
  </si>
  <si>
    <t>Danny Collins (Imagine (Danny Collins))</t>
  </si>
  <si>
    <t>Amy (Amy)</t>
  </si>
  <si>
    <t>Prancūziškas tranzitas (La French)</t>
  </si>
  <si>
    <t>Ramybė mūsų sapnuose (Peace to us in our dreams)</t>
  </si>
  <si>
    <t>Kino pavasaris</t>
  </si>
  <si>
    <t>Vaiduoklis (Призрак)</t>
  </si>
  <si>
    <t>Marijos žemė (Tierra de María)</t>
  </si>
  <si>
    <t>Všį Apricot films</t>
  </si>
  <si>
    <t>Mano karalius (Mon Roi)</t>
  </si>
  <si>
    <t>Nauja drauge (Une nouvelle amie)</t>
  </si>
  <si>
    <t>Mūsų gyvenimas (5 Flights Up)</t>
  </si>
  <si>
    <t>Apsėstieji (Backmask)</t>
  </si>
  <si>
    <t>Sugar Man (Searching for Sugar Man)</t>
  </si>
  <si>
    <t>Nominum</t>
  </si>
  <si>
    <t>1944 (1944)</t>
  </si>
  <si>
    <t>Saldus kerštas (Return to Sender)</t>
  </si>
  <si>
    <t>Žemės druska (The Salt of the Earth)</t>
  </si>
  <si>
    <t>(Ne)Tikros prancūziškos vestuvės (Qu'est-ce qu'on a fait au Bon Dieu?)</t>
  </si>
  <si>
    <t>Viena nepatogi akimirka (One Wild Moment)</t>
  </si>
  <si>
    <t>Samba (Samba)</t>
  </si>
  <si>
    <t>Septintas veiksmas (The Humbling)</t>
  </si>
  <si>
    <t>2015 m. „Oskarui“ nominuoti trumpametražiai vaidybiniai filmai (The Oscar Nominated Short Films 2015: Live Action)</t>
  </si>
  <si>
    <t>Nuo 5 iki 7. Įsimylėjėlių laikas (5 to 7)</t>
  </si>
  <si>
    <t>Ieškojimai (The Search)</t>
  </si>
  <si>
    <t>Viktorija (Victoria)</t>
  </si>
  <si>
    <t>Kelias į žvaigždes (Maps To The Stars)</t>
  </si>
  <si>
    <t>Pakeliui į mokyklą (Sur le chemin de l’ecole)</t>
  </si>
  <si>
    <t>Planeta</t>
  </si>
  <si>
    <t>Bambeklis (The Grump)</t>
  </si>
  <si>
    <t>Eizenšteinas Gvanachuate (Eisenstein in Guanajuato)</t>
  </si>
  <si>
    <t>Prancūziškos skyrybos (Papa ou maman)</t>
  </si>
  <si>
    <t>Angelo veidas (The Face of an Angel)</t>
  </si>
  <si>
    <t>Mamytė (Mommy)</t>
  </si>
  <si>
    <t>Meilės sala (Love Island)</t>
  </si>
  <si>
    <t>Nulis motyvacijos (Zero Motivation)</t>
  </si>
  <si>
    <t>Feniksas (Phoenix)</t>
  </si>
  <si>
    <t>Kruvinoji ledi Batori (Lady of Csejte)</t>
  </si>
  <si>
    <t>Neįtikėtina jaunojo išradėjo kelionė (The Young and Prodigious T.S. Spivet)</t>
  </si>
  <si>
    <t>Savaitgalis Paryžiuje (Le Weekend)</t>
  </si>
  <si>
    <t>Pamoka (The Lesson)</t>
  </si>
  <si>
    <t>Everly</t>
  </si>
  <si>
    <t>Kritikai gurmanai (Foodies)</t>
  </si>
  <si>
    <t>Mažieji padaužos (Fiddlesticks Quatsch und die Nasenbarbande)</t>
  </si>
  <si>
    <t>Best opening weekends 2017</t>
  </si>
  <si>
    <t>Zero 3</t>
  </si>
  <si>
    <t>Cinema Cult Distirbution</t>
  </si>
  <si>
    <t xml:space="preserve">Klasės susitikimas: berniukai sugrįžta!
</t>
  </si>
  <si>
    <t>Bjaurusis aš 3 (Despicable Me 3)</t>
  </si>
  <si>
    <t>Trys milijonai eurų</t>
  </si>
  <si>
    <t>Greiti ir įsiutę 8 (The Fate of the Furious)</t>
  </si>
  <si>
    <t>Penkiasdešimt tamsesnių atspalvių (Fifty shades of grey)</t>
  </si>
  <si>
    <t>Kaip susigrąžinti ją per 7 dienas</t>
  </si>
  <si>
    <t>Karibų piratai: Salazaro kerštas (Pirates of The Caribbean: Salazar's Revenge)</t>
  </si>
  <si>
    <t>Žvaigždžių karai: paskutiniai džedajai (Star Wars: Episode VIII - The Last Jedi)</t>
  </si>
  <si>
    <t>Poilsiautojai: Pavydo žaidynės</t>
  </si>
  <si>
    <t>Full Sceen</t>
  </si>
  <si>
    <t>Emilija iš Laisvės alėjos</t>
  </si>
  <si>
    <t>Kongas. Kaukolės sala (Kong: Skull Island)</t>
  </si>
  <si>
    <t>Ponas Kūdikis (Boss Baby)</t>
  </si>
  <si>
    <t>Šventasis</t>
  </si>
  <si>
    <t>Kino Pavasaris</t>
  </si>
  <si>
    <t>Toras. Pasaulių pabaiga (Thor: Ragnarok)</t>
  </si>
  <si>
    <t>Bulius Ferdinandas (Ferdinand)</t>
  </si>
  <si>
    <t>Smurfai: pamirštas kaimelis (Smurfs 3 Lost Village)</t>
  </si>
  <si>
    <t xml:space="preserve">Anabelė 2 (Annabelle: Creation)
</t>
  </si>
  <si>
    <t>It (Tas)</t>
  </si>
  <si>
    <t>Galaktikos sergėtojai. II dalis (Guardians of The Galaxy. Vol 2)</t>
  </si>
  <si>
    <t>Ratai 3 (Cars 3)</t>
  </si>
  <si>
    <t>Emoji Filmas (Emoji)</t>
  </si>
  <si>
    <t>Balerina (Ballerina)</t>
  </si>
  <si>
    <t>Bėgantis skustuvo ašmenimis 2049 (Blade runner. 2049)</t>
  </si>
  <si>
    <t>Lego Betmenas. Filmas (Lego Batman Movie)</t>
  </si>
  <si>
    <t>Mumija (Mummy)</t>
  </si>
  <si>
    <t>Gražuolė ir pabaisa (Beauty and the Beast)</t>
  </si>
  <si>
    <t>Didžiapėdžio vaikis (Son of Big Foot)</t>
  </si>
  <si>
    <t>Globalinė audra (Geostorm)</t>
  </si>
  <si>
    <t>Teisingumo lyga (Justice League)</t>
  </si>
  <si>
    <t>Žmogžudystė rytų eksprese (Murder On The Orient Express)</t>
  </si>
  <si>
    <t>Meškiukas Padingtonas 2(Paddington 2)</t>
  </si>
  <si>
    <t>Diunkerkas (Dunkirk)</t>
  </si>
  <si>
    <t>Vikingas (Viking)</t>
  </si>
  <si>
    <t>Skambutis 3 (Ring 3)</t>
  </si>
  <si>
    <t>Loganas. Ernis (Logan)</t>
  </si>
  <si>
    <t>Vaikis ant ratų (Baby driver)</t>
  </si>
  <si>
    <t>Didžioji siena (The Great Wall)</t>
  </si>
  <si>
    <t>Žmogus-voras: grįžimas namo(Spiderman Homecoming (SONY)</t>
  </si>
  <si>
    <t>Mano mažasis ponis (My little pony)</t>
  </si>
  <si>
    <t>Pjūklas 8 (Jigsaw)</t>
  </si>
  <si>
    <t>Ričis Didysis (Richard the Stork)</t>
  </si>
  <si>
    <t xml:space="preserve">Džiumandži: Sveiki atvykę į Džiungles (Jumanji: Welcome To The Jungle) 
</t>
  </si>
  <si>
    <t>Gyvybė (Life)</t>
  </si>
  <si>
    <t>Svetimas: Covenant (Alien: Covenant)</t>
  </si>
  <si>
    <t>Kodėl būtent jis? (Why Him?)</t>
  </si>
  <si>
    <t>Lego Ninjago filmas (Lego Ninjago movie)</t>
  </si>
  <si>
    <t>Dvasia šarvuose (Ghost in the shell)</t>
  </si>
  <si>
    <t xml:space="preserve">Baris Sylas: Amerikos sukčius (American Made) </t>
  </si>
  <si>
    <t>Džonas Vikas 2 (John Wick 2)</t>
  </si>
  <si>
    <t>Monstrų šeimynėlė (Happy family)</t>
  </si>
  <si>
    <t>Gelbėtojai (Baywatch)</t>
  </si>
  <si>
    <t>Absoliutus blogis: pabaiga (Resident Evil: Final Chapter)</t>
  </si>
  <si>
    <t>Žudiko asmens sargybinis (Hitman's Bodyguard)</t>
  </si>
  <si>
    <t>Aštuonkojis Dipas (Deep)</t>
  </si>
  <si>
    <t>Operacija "Riešutai" 2 (Nut Job 2: Nutty by Nature)</t>
  </si>
  <si>
    <t>Karalius Artūras: Kalavijo legenda(King Arthur: Legend of Sword)</t>
  </si>
  <si>
    <t>Kingsman. Aukso ratas (Kingsman: The Golden Circle)</t>
  </si>
  <si>
    <t>Stebuklas</t>
  </si>
  <si>
    <t>In Script</t>
  </si>
  <si>
    <t xml:space="preserve">Valerianas is tūkstančio planetų miestas (Valerian and the City of a Thousand Planets)
</t>
  </si>
  <si>
    <t>Užslėptas grožis (Collateral Beauty)</t>
  </si>
  <si>
    <t>Matilda (Mathilde)</t>
  </si>
  <si>
    <t>Karas už beždžionių planetą (War for the Planet of Apes)</t>
  </si>
  <si>
    <t>Mažasis vampyras (Little Vampire)</t>
  </si>
  <si>
    <t>Nuostabioji moteris (Wonder Women)</t>
  </si>
  <si>
    <t>xXx: Ksanderio Keidžo sugrįžimas (xXx: Return of Xander Cage)</t>
  </si>
  <si>
    <t>Blogos mamos ir jų Kalėdos (Bad moms Christmas)</t>
  </si>
  <si>
    <t>Tyla (Silence)</t>
  </si>
  <si>
    <t>Priešnuodis gyvenimui (A Cure for Wellness)</t>
  </si>
  <si>
    <t>Pradink (Get Out)</t>
  </si>
  <si>
    <t>Kaip išgelbėti Kalėdas (Santa &amp; Cie)</t>
  </si>
  <si>
    <t>Skilimas (Split)</t>
  </si>
  <si>
    <t>Laisvo elgesio močiutė (Babushka Liogkovo poviedienija)</t>
  </si>
  <si>
    <t>Loganų sėkmė (Logans lucky)</t>
  </si>
  <si>
    <t>Nakties įstatymai (Live by night)</t>
  </si>
  <si>
    <t>Gyvenimas prieš akis</t>
  </si>
  <si>
    <t>Traukinių žymėjimas 2 (T2 Trainspotting)</t>
  </si>
  <si>
    <t>Man esi viskas (Everything, Everything)</t>
  </si>
  <si>
    <t>Tamsusis bokštas (Dark Tower)</t>
  </si>
  <si>
    <t>Sniego senis</t>
  </si>
  <si>
    <t>Besivaikantys mirtį (Flatliners)</t>
  </si>
  <si>
    <t>Virtuvė 2. Finalas (Kuxnia 2. Posledniaja bitva)</t>
  </si>
  <si>
    <t>Auksas (Gold)</t>
  </si>
  <si>
    <t>Prarastasis miestas Z (Lost City of Z)</t>
  </si>
  <si>
    <t>Patruliai (Chips)</t>
  </si>
  <si>
    <t>Seni Lapinai (Going in style)</t>
  </si>
  <si>
    <t>Fiksikai (Fiksiki)</t>
  </si>
  <si>
    <t>Amerikietis žudikas (Merican assassin)</t>
  </si>
  <si>
    <t>Tėtukas namie 2 (Daddys home 2)</t>
  </si>
  <si>
    <t>Liūtas (Lion)</t>
  </si>
  <si>
    <t>Septynios seserys (Seven Sisters)</t>
  </si>
  <si>
    <t>Žaklina (Jackie)</t>
  </si>
  <si>
    <t>Naujosios Eglutės (Novyje yolki)</t>
  </si>
  <si>
    <t>Svetimšalis (Foreigner)</t>
  </si>
  <si>
    <t>Trenk kaip vyras (Fist Fight)</t>
  </si>
  <si>
    <t>Saliut-7 (Salyut-7)</t>
  </si>
  <si>
    <t>Džiunglės (Jungle)</t>
  </si>
  <si>
    <t>Svajoklis Budis (Rock Dog)</t>
  </si>
  <si>
    <t>Clear Digital World</t>
  </si>
  <si>
    <t>Bijok jo vardo (Bye Bye Man)</t>
  </si>
  <si>
    <t>Atominė blondinė (Atomic Blonde)</t>
  </si>
  <si>
    <t>Amitvylio siaubas: Pabudimas (Amityville: The Awakening)</t>
  </si>
  <si>
    <t>Tūkstančiai mylių iki Tavęs (Space between un)</t>
  </si>
  <si>
    <t>Trys didvyriai ir Jūrų caras (Tri bogatyrya i Morskoy tsar)</t>
  </si>
  <si>
    <t>Legenda apie Kolovratą (Legenda o Kolovrate)</t>
  </si>
  <si>
    <t>Kaip išsirinkti vyrą (Home Again)</t>
  </si>
  <si>
    <t>Terminatorius 2. Paskutinio teismo diena 3D (Terminator 2: Judgment Day 3D)</t>
  </si>
  <si>
    <t>Paryžius gali palaukti (Paris Can Wait)</t>
  </si>
  <si>
    <t>Džiunglių būrys (Jungle Bunch)</t>
  </si>
  <si>
    <t>Dar stipresnis (Stronger)</t>
  </si>
  <si>
    <t>Lemtinga pagunda (The Beguiled)</t>
  </si>
  <si>
    <t>Patriotų diena (Patriots day)</t>
  </si>
  <si>
    <t>Atvirame kosmose (Vriemia Piervich)</t>
  </si>
  <si>
    <t>Šerkšnas</t>
  </si>
  <si>
    <t>Kinema</t>
  </si>
  <si>
    <t>Ištekėti per naktį 2 (Odnoklassnici 2)</t>
  </si>
  <si>
    <t>Mirties diena (Happy death)</t>
  </si>
  <si>
    <t>Apie meilę. Tik suaugusiems (Pro lyubov'. Tol'ko dlya vzroslykh)</t>
  </si>
  <si>
    <t>Nešdintis visu greičiu (Collide)</t>
  </si>
  <si>
    <t>Gerumo stebuklas (Wonder)</t>
  </si>
  <si>
    <t>Užburtas ratas (Wonder Wheel)</t>
  </si>
  <si>
    <t>Stebuklų šalis: Urfino Džiuso ir mergaitės Elės nuotykiai (Urfin and His Wooden Soldiers )</t>
  </si>
  <si>
    <t>Drakono užkeikimas (Dragon spell)</t>
  </si>
  <si>
    <t>Golden Cooperation</t>
  </si>
  <si>
    <t>Didysis šou meistras (The Greatest Showman)</t>
  </si>
  <si>
    <t>Mančesteris prie jūros (Manchester by the Sea)</t>
  </si>
  <si>
    <t>Komandosai (Renegades)</t>
  </si>
  <si>
    <t>Motina (Mother)</t>
  </si>
  <si>
    <t>Amžinai kartu</t>
  </si>
  <si>
    <t>Meed Films</t>
  </si>
  <si>
    <t>Partneris (Naparnik)</t>
  </si>
  <si>
    <t>Zoologijos sodo prižiūrėtojo žmona (Zookeeper's wife)</t>
  </si>
  <si>
    <t>Laimimgas bilietas (Vezuchyj Sluchaj)</t>
  </si>
  <si>
    <t>Šešėlių namai (Marrowbone)</t>
  </si>
  <si>
    <t>Naktis su uošviu (All Nighter)</t>
  </si>
  <si>
    <t>Vėjų upė (Wind river)</t>
  </si>
  <si>
    <t>Mitai (Mify)</t>
  </si>
  <si>
    <t>Overdrive. Greičio įkaitai (Overdrive)</t>
  </si>
  <si>
    <t>Viskas tik prasideda (Just Getting Started)</t>
  </si>
  <si>
    <t>Tulpių karštinė (Tulip fever)</t>
  </si>
  <si>
    <t>Apie kūną ir sielą (A teströl és a lélekröl)</t>
  </si>
  <si>
    <t>A-one films</t>
  </si>
  <si>
    <t>Kai šėlsta mamos (Fun Mom Dinner)</t>
  </si>
  <si>
    <t>Dvilypis meilužis (Lamant double)</t>
  </si>
  <si>
    <t>Matau tik tave (All I see is you)</t>
  </si>
  <si>
    <t>Šeimos žmogus (Family man)</t>
  </si>
  <si>
    <t>Madam (Madame)</t>
  </si>
  <si>
    <t>Didysis baletas (Bolshoi)</t>
  </si>
  <si>
    <t>Viktorija ir Abdulas (Victoria and Abdul)</t>
  </si>
  <si>
    <t>Suburbikonas (Suburbicon)</t>
  </si>
  <si>
    <t>Anapus horizonto (Beyond Skyline)</t>
  </si>
  <si>
    <t>Spausk gaiduką (Free Fire)</t>
  </si>
  <si>
    <t>Ratas (Circle)</t>
  </si>
  <si>
    <t>Galingieji Reindžeriai (Power Rangers)</t>
  </si>
  <si>
    <t>Šaltasis tango (Holodnoe tango)</t>
  </si>
  <si>
    <t xml:space="preserve">Meilė angelų mieste (Ljubovj v Gorode Angelov) </t>
  </si>
  <si>
    <t>Kiškių mokykla (Rabbit School)</t>
  </si>
  <si>
    <t>Golden cooperation</t>
  </si>
  <si>
    <t>Lūšna turtuolių rajone (Hampstead)</t>
  </si>
  <si>
    <t>Stiklo pilis (Glass castle)</t>
  </si>
  <si>
    <t>Kartą Venecijoj (Once upon a Time in Venice)</t>
  </si>
  <si>
    <t>Kvadratas (Rutan)</t>
  </si>
  <si>
    <t>Bernvakaris Australijoje 2 (Few less men)</t>
  </si>
  <si>
    <t>(Ne)Laukti svečiai (With open arms)</t>
  </si>
  <si>
    <t>C'est la vie</t>
  </si>
  <si>
    <t>Slaptasis agentas (Unlocked)</t>
  </si>
  <si>
    <t>Noras gyventi (Breathe)</t>
  </si>
  <si>
    <t>Patersonas (Paterson)</t>
  </si>
  <si>
    <t>Tramdantys ugnį (Only the Brave (Granite Mountain))</t>
  </si>
  <si>
    <t>Geras laikas (Good time)</t>
  </si>
  <si>
    <t>Tarp ryklių (Cage Dive)</t>
  </si>
  <si>
    <t>Aldabra (Aldabra)</t>
  </si>
  <si>
    <t xml:space="preserve">Mano mama ir mūsų kūdikiai (Telle mere, telle fille) </t>
  </si>
  <si>
    <t>Nutrūkęs nuo grandinės (Bullet Head)</t>
  </si>
  <si>
    <t>Mergina su principais. Kerė Pilbė (Carrie Pilby)</t>
  </si>
  <si>
    <t>Dovanoju širdį (Réparer les vivants)</t>
  </si>
  <si>
    <t>Vaikučiai pagal sutartį (Detki naprokat)</t>
  </si>
  <si>
    <t>Kova iki paskutinio kraujo lašo (Bleed for This)</t>
  </si>
  <si>
    <t>Siena: Tarp Rytų ir Vakarų (Waiting for Invasion)</t>
  </si>
  <si>
    <t>Ryžių karoliukai (Basmati Blues)</t>
  </si>
  <si>
    <t>24 valandos gyventi (24 Hours to Live)</t>
  </si>
  <si>
    <t>Aukštyn kojom (Wild mouse)</t>
  </si>
  <si>
    <t>Beatričės bučinys (Sage femme)</t>
  </si>
  <si>
    <t>Gražiosios Aranchueso dienos (Les beaux jours d'Aranjuez)</t>
  </si>
  <si>
    <t>Kruvini pinigai (Blood Money)</t>
  </si>
  <si>
    <t>Francas
(Frantz)</t>
  </si>
  <si>
    <t>Keršto įstatymas (Acts of Vengeance)</t>
  </si>
  <si>
    <t>Svaiginanti Burgundija (Back to Burgundy)</t>
  </si>
  <si>
    <t>Nuolankioji (Krotkaya)</t>
  </si>
  <si>
    <t>Pažadas (The Promise)</t>
  </si>
  <si>
    <t>Mamos norų sąrašas (Mum's List)</t>
  </si>
  <si>
    <t>Meilė ir draugystė (Love and friendship)</t>
  </si>
  <si>
    <t>Gobšius (Rodin)</t>
  </si>
  <si>
    <t>Stefanas Cveigas: Atsisveikinimas su Europa (Stefan Zweig: Farewell to Europe)</t>
  </si>
  <si>
    <t>Oskarų trumpukai 2017 (Oscars Shorts 2017)</t>
  </si>
  <si>
    <t>Mokytoja (Ucitelka)</t>
  </si>
  <si>
    <t>Komivojažierius (The salesman)</t>
  </si>
  <si>
    <t>Povaizdis (Powidoki)</t>
  </si>
  <si>
    <t>Uraganas: Vėjo odisėja (Ouragan, l‘odyssee d‘un vent)</t>
  </si>
  <si>
    <t>Gyveno kartą Uvė (En man som heter Ove)</t>
  </si>
  <si>
    <t>Dieviškoji tvarka (Die göttliche Ordnung)</t>
  </si>
  <si>
    <t>Apsimetėliai (Pretenders)</t>
  </si>
  <si>
    <t>Paskutinė šeima (Ostatnia rodzina)</t>
  </si>
  <si>
    <t>Redirected / už Lietuvą
(Redirected)</t>
  </si>
  <si>
    <t>Moterys meluoja geriau. Kristina
(Women Lie Better. Kristina)</t>
  </si>
  <si>
    <t>Simpsonų filmas
(The Simpsons Movie)</t>
  </si>
  <si>
    <t>Ledo šalis
(Frozen)</t>
  </si>
  <si>
    <t>Kino kultas</t>
  </si>
  <si>
    <t>Forum Cinemas /
20th Century Fox</t>
  </si>
  <si>
    <t>Forum Cinemas /
WDSMPI</t>
  </si>
  <si>
    <t>Best opening weekends 2018</t>
  </si>
  <si>
    <t>Koko (Coco)</t>
  </si>
  <si>
    <t>Tūnąs tamsoje: Paskutinis raktas (Insidious: The Last Key)</t>
  </si>
  <si>
    <t>Pokerio princesė (Molly's Game)</t>
  </si>
  <si>
    <t>Visi pasaulio pinigai (All the Money in the World)</t>
  </si>
  <si>
    <t>Slaptas keleivis (Commuter)</t>
  </si>
  <si>
    <t>3 sekundės (Dviženie vverch)</t>
  </si>
  <si>
    <t>Aukšta klasė 3 (Pitch perfect 3)</t>
  </si>
  <si>
    <t>Stalino mirtis (The Death of Stalin)</t>
  </si>
  <si>
    <t>Bjornas Borgas prieš Makenrojų (Borg vs. McEnroe)</t>
  </si>
  <si>
    <t>Estinfilm</t>
  </si>
  <si>
    <t>Grąžinti nepriklausomybę</t>
  </si>
  <si>
    <t>Vandens forma (Shape of Water, The)</t>
  </si>
  <si>
    <t>Sumažinti žmonės (Downsizing)</t>
  </si>
  <si>
    <t>Somalio piratai (Pirates of Somalia)</t>
  </si>
  <si>
    <t>Olegas ir storas</t>
  </si>
  <si>
    <t>Bėgantis labirintu: vaistai nuo mirties (Maze Runner: The Death Cure)</t>
  </si>
  <si>
    <t>Valstybės paslaptis (Papers (Post))</t>
  </si>
  <si>
    <t>Šventojo elnio nužudymas (The Killing of a Sacred Deer)</t>
  </si>
  <si>
    <t>Aš esu Tonia (I, Tonya)</t>
  </si>
  <si>
    <t>Mano viršūnė (To The Top)</t>
  </si>
  <si>
    <t>Aš žvaigždė</t>
  </si>
  <si>
    <t>Trys stendai prie Ebingo, Misūryje (Three Billboards Outside Ebbing, Missouri)</t>
  </si>
  <si>
    <t>12 stipriausių (Horse Soldiers (12 strong))</t>
  </si>
  <si>
    <t>Tamsiausia valanda (Darkest Hour)</t>
  </si>
  <si>
    <t>Trys didvyriai ir Egipto princesė (Tri bogatyrya i printsessa Yegipta)</t>
  </si>
  <si>
    <t>Penkiasdešimt išlaisvintų atspalvių (Fifty Shades Freed)</t>
  </si>
  <si>
    <t>Nuostabieji Lūzeriai. Kita planeta</t>
  </si>
  <si>
    <t>Dagas iš akmens amžiaus (Early Man)</t>
  </si>
  <si>
    <t>Studija NOMINUM</t>
  </si>
  <si>
    <t>Pelėdų kalnas</t>
  </si>
  <si>
    <t>Juodoji pantera (Black Panther)</t>
  </si>
  <si>
    <t>Ledas (Lyod)</t>
  </si>
  <si>
    <t>Fantastiška moteris (Fantastic Woman)</t>
  </si>
  <si>
    <t>Kino Gamyba</t>
  </si>
  <si>
    <t>Gnomai (Gnome Alone)</t>
  </si>
  <si>
    <t>Vagių irštva (Den of Thieves)</t>
  </si>
  <si>
    <t>Diena kai aš sugrįšiu (Mercy (Deep Water))</t>
  </si>
  <si>
    <t>Žaidimų vakaras (Game Night)</t>
  </si>
  <si>
    <t>Raudonasis Žvirblis (Red Sparrow)</t>
  </si>
  <si>
    <t>Rūta</t>
  </si>
  <si>
    <t>Lady Bird</t>
  </si>
  <si>
    <t>Nupirk man laimę (Kupi menya)</t>
  </si>
  <si>
    <t>Bitė Maja: Medaus žaidynės (Maya the Bee: The Honey Games)</t>
  </si>
  <si>
    <t>Apiplėšimas uragano akyje (Hurricane Heist)</t>
  </si>
  <si>
    <t>Gringo (Gringo)</t>
  </si>
  <si>
    <t>Nematomas siūlas (Phantom Thread)</t>
  </si>
  <si>
    <t>Labas, Oksana Sokolova! (Nu, zdravstvuy, Oksana Sokolova!)</t>
  </si>
  <si>
    <t>Kapų plėšikė Lara Kroft (Tomb Raider)</t>
  </si>
  <si>
    <t>Triušis Peteris (Peter Rabbit)</t>
  </si>
  <si>
    <t>Ugnies žiedas: sukilimas (Pacific Rim: Uprising)</t>
  </si>
  <si>
    <t>Aš lieknėju! (YA khudeyu)</t>
  </si>
  <si>
    <t>Vaiduoklių žemė (Incident In A Ghost Land)</t>
  </si>
  <si>
    <t>Džo Breivenas (Braven)</t>
  </si>
  <si>
    <t>Vabaliukų istorijos (Tall Tales)</t>
  </si>
  <si>
    <t>Best opening weekends 2014</t>
  </si>
  <si>
    <t>OPENING WEEKEND (LTL)</t>
  </si>
  <si>
    <t>Hobitas: Penkių armijų  mūšis (Hobbit: The Battle of Five Armies)</t>
  </si>
  <si>
    <t>ACME Film /
Warner Bros</t>
  </si>
  <si>
    <t xml:space="preserve">Madagaskaro pingvinai (Penguins of Madagascar)  </t>
  </si>
  <si>
    <t>Theatrical Film Distribution / 20th Century Fox</t>
  </si>
  <si>
    <t>Rio 2</t>
  </si>
  <si>
    <t>Theatrical Film Distribution /
20th Century Fox</t>
  </si>
  <si>
    <t>Valentinas už 2rų
(Valentinas Behind the Doors)</t>
  </si>
  <si>
    <t>Lošėjas
(The Gambler)</t>
  </si>
  <si>
    <t>Bado žaidynės: Strazdas giesmininkas. 1 dalis</t>
  </si>
  <si>
    <t>Gustavo nuotykiai</t>
  </si>
  <si>
    <t>Tarp žvaigždžių (Interstellar)</t>
  </si>
  <si>
    <t>Transformeriai: išnykimo amžius
(Transformers: Age of Extinction)</t>
  </si>
  <si>
    <t xml:space="preserve">Forum Cinemas /
Paramount Pictures International </t>
  </si>
  <si>
    <t>Ponas Žirnis ir Šermanas
(Mr. Peabody &amp; Sherman)</t>
  </si>
  <si>
    <t>Kaip prisijaukinti slibiną 2
(How To Train Your Dragon 2)</t>
  </si>
  <si>
    <t>Theatrical Film Distribution/20th Century Fox</t>
  </si>
  <si>
    <t>300: Imperijos gimimas
(300: Rise of an Empire)</t>
  </si>
  <si>
    <t>ACME Film /
Warner Bros.</t>
  </si>
  <si>
    <t>Redirected /Pasaulinė versija</t>
  </si>
  <si>
    <t>Kino Kultas</t>
  </si>
  <si>
    <t>Sparnai: ugnies tramdytojai
(Planes: Fire &amp; Rescue)</t>
  </si>
  <si>
    <t>Theatrical Film Distribution /
WDSMPI</t>
  </si>
  <si>
    <t>Įniršis (Fury)</t>
  </si>
  <si>
    <t>Naktis muziejuje. Kapo paslaptis (Night At The Museum: Secret of The Tomb)</t>
  </si>
  <si>
    <t>Egzodas. Dievai ir Karaliai (Exodus: Gods and Kings)</t>
  </si>
  <si>
    <t>Bėgantis labirintu
(Maze Runner)</t>
  </si>
  <si>
    <t>Godzila
(Godzilla)</t>
  </si>
  <si>
    <t>Didžioji skruzdėlyčių karalystė
(Minuscule, Valley of the Lost Ants)</t>
  </si>
  <si>
    <t>Volstryto vilkas
(The Wolf Of Wall Street)</t>
  </si>
  <si>
    <t>Pompėja
(Pompeii)</t>
  </si>
  <si>
    <t>Eglutės 1914 (Ёлки 1914)</t>
  </si>
  <si>
    <t>Septintasis sūnus (Seventh Son)</t>
  </si>
  <si>
    <t>Forum Cinemas /
Universal Pictures International</t>
  </si>
  <si>
    <t>Arvydas Sabonis 11</t>
  </si>
  <si>
    <t>Nevykėliai po priedanga 2
(22 Jump Street)</t>
  </si>
  <si>
    <t>ACME Film /
Sony</t>
  </si>
  <si>
    <t>Šventa Karvė</t>
  </si>
  <si>
    <t>Need For Speed. Ištroškę greičio
(Need For Speed)</t>
  </si>
  <si>
    <t>Rūsys</t>
  </si>
  <si>
    <t>Šokis hip- hopo ritmu. Viskas arba nieko
(Step Up 5)</t>
  </si>
  <si>
    <t>Narsusis riteris Justinas
(Justin and the Knights of Valour)</t>
  </si>
  <si>
    <t>Operacija "Riešutai"
(The Nut Job)</t>
  </si>
  <si>
    <t>Liusi
(Lucy)</t>
  </si>
  <si>
    <t>Pakeliui</t>
  </si>
  <si>
    <t>Oazė: žaidimas prasideda (Ready Player One)</t>
  </si>
  <si>
    <t>Sengirė</t>
  </si>
  <si>
    <t>Nepažįstamieji: nakties grobis (Strangers: Prey at Night)</t>
  </si>
  <si>
    <t>Apie ką galvoja vyrai: pratęsimas (O ciom govoriat muzchiny. Prodolzhienijie)</t>
  </si>
  <si>
    <t>Svajonių apps‘as (Status update)</t>
  </si>
  <si>
    <t>VšĮ Sengirė</t>
  </si>
  <si>
    <t>Tylos zona (A Quiet Place)</t>
  </si>
  <si>
    <t>Pagrobta princesė (Vykradena pryntsesa: Ruslan i Ludmila)</t>
  </si>
  <si>
    <t>Seksui ne! (Blockers)</t>
  </si>
  <si>
    <t>Vidurnakčio saulė (Midnight Sun)</t>
  </si>
  <si>
    <t>Floridos projektas (The Florida Project)</t>
  </si>
  <si>
    <t>Griaunantys viską (Rampage)</t>
  </si>
  <si>
    <t>Lino: nuotykiai katino kailyje (Lino)</t>
  </si>
  <si>
    <t>Titanas (The Titan)</t>
  </si>
  <si>
    <t>Tiesa arba drąsa (Truth or Dare)</t>
  </si>
  <si>
    <t>Taksi 5 (Taxi 5)</t>
  </si>
  <si>
    <t>Tavęs niekada čia nebuvo (You Were Never Really Here)</t>
  </si>
  <si>
    <t>100 metų kartu</t>
  </si>
  <si>
    <t>UAB 100 metų kartu</t>
  </si>
  <si>
    <t>Keršytojai. Begalybės karas (Avengers: Infinity War)</t>
  </si>
  <si>
    <t>Burbuliai. Dežavu (Smeshariki. Dezhavyu)</t>
  </si>
  <si>
    <t>Vinčesterio košmaras (Winchester)</t>
  </si>
  <si>
    <t>Suaugusiųjų žaidimai (Flower)</t>
  </si>
  <si>
    <t>Sobiboras (Sobibor)</t>
  </si>
  <si>
    <t>Vaiduoklių byla (Ghost Stories)</t>
  </si>
  <si>
    <t>Auklė Tulė (Tully)</t>
  </si>
  <si>
    <t>Žemė: viena nuostabi diena (Earth: One amazing day)</t>
  </si>
  <si>
    <t>Blogasis samarietis (Bad Samaritan)</t>
  </si>
  <si>
    <t>Aš graži (I feel pretty)</t>
  </si>
  <si>
    <t>Džimas Saga ir mašinistas Lukas (Jim Knopf und Lukas der Lokomotivführer)</t>
  </si>
  <si>
    <t>Pagonių žiedas (The Pagan King)</t>
  </si>
  <si>
    <t>Anon (Anon)</t>
  </si>
  <si>
    <t>Deadpool 2</t>
  </si>
  <si>
    <t>Teris ir Užburta Aušros Karalystė (Here comes the Grump)</t>
  </si>
  <si>
    <t>Knygų klubas (Book club)</t>
  </si>
  <si>
    <t>Gyvenimo kova (Journeymen)</t>
  </si>
  <si>
    <t>Solo. Žvaigždžių karų istorija (Solo: A Star Wars Story)</t>
  </si>
  <si>
    <t>Didžioji kriaušė ir magiška jos kelionė (The incredible story of the giant pear)</t>
  </si>
  <si>
    <t>Mielas Diktatoriaus (Dear Dictator)</t>
  </si>
  <si>
    <t>UAB Travolta</t>
  </si>
  <si>
    <t>Kol dar neatėjo audra (Adrift)</t>
  </si>
  <si>
    <t>Plojus (Ploey - You Never Fly Alone)</t>
  </si>
  <si>
    <t>Kliedesiai (Delirium)</t>
  </si>
  <si>
    <t>Juodraštis (Черновик)</t>
  </si>
  <si>
    <t>Juros periodo pasaulis: Kritusi karalystė (Jurassic World: Fallen Kingdom)</t>
  </si>
  <si>
    <t>Dvi uodegos (Two Tales)</t>
  </si>
  <si>
    <t>Paskutinė s##### (Terminal)</t>
  </si>
  <si>
    <t>Dėl visko kalta meilė (Tout le monde debout)</t>
  </si>
  <si>
    <t>Fotojuostelė (Kodachrome)</t>
  </si>
  <si>
    <t>Oušeno 8 (Oceans 8)</t>
  </si>
  <si>
    <t>Iš meilės Pablui (Loving Pablo)</t>
  </si>
  <si>
    <t>Su meile, Saimonas (Love, Simon)</t>
  </si>
  <si>
    <t>Naktinė pamaina (Ночная смена)</t>
  </si>
  <si>
    <t>Sadko (Садко)</t>
  </si>
  <si>
    <t>Šakalai (Jackals)</t>
  </si>
  <si>
    <t>Best4Movies</t>
  </si>
  <si>
    <t>Paveldėtas (Hereditary)</t>
  </si>
  <si>
    <t>Slaptasis agentas Maksas (Show Dogs)</t>
  </si>
  <si>
    <t>Papuolei (Tag)</t>
  </si>
  <si>
    <t>Sicario 2: Kartelių karai (Sicario: Day Of The Soldado)</t>
  </si>
  <si>
    <t>Skruzdėliukas ir Vapsva (Ant-Man and The Wasp)</t>
  </si>
  <si>
    <t>Leitis</t>
  </si>
  <si>
    <t>Tobuli aferistai (The Con Is On)</t>
  </si>
  <si>
    <t>Nuotrauka atimimui (Фото на память)</t>
  </si>
  <si>
    <t>Neįtikėtina Fakyro kelionė (Extraordinary Journey of the Fakir)</t>
  </si>
  <si>
    <t>Be Tabu ir Ko</t>
  </si>
  <si>
    <t>Artemis: Žudikų viešbutis (Hotel Artemis)</t>
  </si>
  <si>
    <t>Mostrų viešbutis 3: Atostogos (Hotel Transylvania 3)</t>
  </si>
  <si>
    <t>Dangoraižis (Skyscraper)</t>
  </si>
  <si>
    <t>Undinė. Mirties ežeras (Русалка. Озеро мертвых)</t>
  </si>
  <si>
    <t>Ateities pasaulis (Future World)</t>
  </si>
  <si>
    <t>Mamma Mia! Štai ir mes (Mamma Mia! Here We Go Again)</t>
  </si>
  <si>
    <t>Ekvalaizeris 2 (Equalizer 2)</t>
  </si>
  <si>
    <t>Zoja (Zoe)</t>
  </si>
  <si>
    <t>Utioja, liepos 22-oji (Utøya 22. juli)</t>
  </si>
  <si>
    <t>Pirmasis išvalymas (The First Purge)</t>
  </si>
  <si>
    <t>Milijardieriu klubas (Billionaire Boys Club)</t>
  </si>
  <si>
    <t>Pabėgimo planas 2 (Escape Plan 2: Hades)</t>
  </si>
  <si>
    <t>Karštos vasaros naktys</t>
  </si>
  <si>
    <t>NCG Distribution  /
Universal Pictures International</t>
  </si>
  <si>
    <t>A-one Films</t>
  </si>
  <si>
    <t>Moterys meluoja geriau. Robertėlis</t>
  </si>
  <si>
    <t>Nerealieji 2 (Incredibles 2)</t>
  </si>
  <si>
    <t>Tamsiausios galios (Darkest Minds)</t>
  </si>
  <si>
    <t>Maroko istorijos (Razzia)</t>
  </si>
  <si>
    <t>Theatrical Film Distribution / WDSMPI</t>
  </si>
  <si>
    <t>Greta Garbo Films</t>
  </si>
  <si>
    <t>Šnipas, kuris mane išdūrė (Spy Who Dumped Me)</t>
  </si>
  <si>
    <t>Paskutinis Krikštatėvis. Džonas Gotti (Gotti)</t>
  </si>
  <si>
    <t>Jaunikis ant balto žirgo (Le Retour du Héros)</t>
  </si>
  <si>
    <t>Neįmanoma misija: atpildo diena (Mission: Impossible - Fallout)</t>
  </si>
  <si>
    <t>Vartai į anapus (Down a Dark Hall)</t>
  </si>
  <si>
    <t>Luisas ir ateiviai (Luis &amp; the Aliens)</t>
  </si>
  <si>
    <t>NCG Distribution  /
Paramount Pictures</t>
  </si>
  <si>
    <t>Mažoji Italija (Little Italy)</t>
  </si>
  <si>
    <t>Megalodonas: Grėsmė iš gelmių (Meg)</t>
  </si>
  <si>
    <t>Slendermenas (Slender Man)</t>
  </si>
  <si>
    <t>Žaisliukai suaugusiems (Happytime Murders)</t>
  </si>
  <si>
    <t>Nesijaudink, jis toli nenueis (Don't Worry, He Won't Get Far on Foot)</t>
  </si>
  <si>
    <t>Eime su manimi (Walk with me)</t>
  </si>
  <si>
    <t>Alfa (Alpha)</t>
  </si>
  <si>
    <t>Du ančiukai ir žąsinas (Duck duck goose)</t>
  </si>
  <si>
    <t>Pasakiškai turtingi (Crazy Rich Asians)</t>
  </si>
  <si>
    <t>22-oji Mylia (Mile 22)</t>
  </si>
  <si>
    <t>Gimšė! (Днюха!)</t>
  </si>
  <si>
    <t>Best Films</t>
  </si>
  <si>
    <t>Vienuolė (The Nun)</t>
  </si>
  <si>
    <t>Pliusas</t>
  </si>
  <si>
    <t>Vilis ir pašėlę ratai (Wheely)</t>
  </si>
  <si>
    <t>Brolis (Kin)</t>
  </si>
  <si>
    <t>VšĮ Komiko teatras</t>
  </si>
  <si>
    <t> Best4Movies</t>
  </si>
  <si>
    <t>Grobuonis. Patobulinimas (The Predator)</t>
  </si>
  <si>
    <t>Princesė ir Drakonas (Princess in Wonderland)</t>
  </si>
  <si>
    <t>Tikslas - Vestuvės! (Destination Wedding)</t>
  </si>
  <si>
    <t>Paieška (Searching)</t>
  </si>
  <si>
    <t>Knygynas (The Bookshop)</t>
  </si>
  <si>
    <t>Išdykėlis Patrikas (Patrick)</t>
  </si>
  <si>
    <t>Super Džonis smogia (Johnny English Strikes Again)</t>
  </si>
  <si>
    <t>Nedidelė paslauga (Simple Favor)</t>
  </si>
  <si>
    <t>Laimės! Sveikatos! (Счастья! Здоровья!)</t>
  </si>
  <si>
    <t>Mara (Mara)</t>
  </si>
  <si>
    <t>Visi nori Nikolės (London Fields)</t>
  </si>
  <si>
    <t>Drugelis (Papillon)</t>
  </si>
  <si>
    <t>Žaislų parduotuvės paslaptis (Tea Pets)</t>
  </si>
  <si>
    <t>Namo su laikrodžiais paslaptis (House with a Clock in its Walls)</t>
  </si>
  <si>
    <t>Pasmerktasis (Непрощенный)</t>
  </si>
  <si>
    <t>Kvėpavimas į marmurą</t>
  </si>
  <si>
    <t>Teisingumo angelas: Pipirmėtė (Peppermint)</t>
  </si>
  <si>
    <t>Just a Moment</t>
  </si>
  <si>
    <t>Venomas (Venom)</t>
  </si>
  <si>
    <t>Taip gimė žvaigždė (Star is Born)</t>
  </si>
  <si>
    <t>Didysis kačių pabėgimas (Cats)</t>
  </si>
  <si>
    <t>Vakarinė mokykla (Night School)</t>
  </si>
  <si>
    <t>Bel Canto</t>
  </si>
  <si>
    <t>Tarp pilkų debesų</t>
  </si>
  <si>
    <t>Sunkūs laikai viešbutyje "El Royale" (Bad Times At The El Royale)</t>
  </si>
  <si>
    <t>Misija Katmandu: Nelės ir Simono nuotykiai (Mission Kathmandu: The Adventures of Nelly &amp; Simon)</t>
  </si>
  <si>
    <t>Jonukas (Christopher Robin)</t>
  </si>
  <si>
    <t>Šiurpuliukai2: Prakeiktas Helovynas (Goosebumps 2: Haunted Halloween)</t>
  </si>
  <si>
    <t>Leo da Vinčis: Misija Mona Liza (Leo Da Vinci: Mission Mona Lisa)</t>
  </si>
  <si>
    <t>Mažoji pėda (Smallfoot)</t>
  </si>
  <si>
    <t>Pirmasis žmogus (First Man)</t>
  </si>
  <si>
    <t>Siaubo festas (Hell Fest)</t>
  </si>
  <si>
    <t>Rajone (На районе)</t>
  </si>
  <si>
    <t>Lietuviški svingeriai</t>
  </si>
  <si>
    <t>Helovinas (Halloween)</t>
  </si>
  <si>
    <t>Princas Žavusis (Charming)</t>
  </si>
  <si>
    <t>Stebiu tave (Break My Heart 1000 Times (I Still See You))</t>
  </si>
  <si>
    <t>Nico, 1988</t>
  </si>
  <si>
    <t>Bohemijos rapsodija (Bohemian Rhapsody)</t>
  </si>
  <si>
    <t>Spragtukas ir keturios karalystės (The Nutcracker and the Four Realms)</t>
  </si>
  <si>
    <t>Vagių karalius (King of Thieves)</t>
  </si>
  <si>
    <t>Operacija: Hunter Killer (Hunter Killer)</t>
  </si>
  <si>
    <t>Melagiai</t>
  </si>
  <si>
    <t>Baltoji Iltis (White Fang)</t>
  </si>
  <si>
    <t>Mergina voratinklyje</t>
  </si>
  <si>
    <t>Operacija Overlord (Overlord)</t>
  </si>
  <si>
    <t>Tobulos kopijos (Replicas)</t>
  </si>
  <si>
    <t>VšĮ Film Jam</t>
  </si>
  <si>
    <t>NCG Distribution  / Paramount Pictures</t>
  </si>
  <si>
    <t xml:space="preserve">Theatrical Film Distribution </t>
  </si>
  <si>
    <t>Fantastiniai gyvūnai: Grindelvaldo piktadarystės (Fantastic Beasts: Crimes of Grindelwald)</t>
  </si>
  <si>
    <t>Našlės (Widows)</t>
  </si>
  <si>
    <t>Troliai Mumiai ir žiemos pasaka (Moomins and the Winter Wonderland)</t>
  </si>
  <si>
    <t>Tykantis šešėliuose (He's Out There)</t>
  </si>
  <si>
    <t>Mergina (The Girl)</t>
  </si>
  <si>
    <t>Pabėgimas į Galvestoną (Galveston)</t>
  </si>
  <si>
    <t>Širdys</t>
  </si>
  <si>
    <t>Drąsusis elniukas Eliotas (Elliot The Littlest Reindeer)</t>
  </si>
  <si>
    <t>Koletė (Colette)</t>
  </si>
  <si>
    <t>Amžinas gyvenimas (Вечная жизнь Александра Христофорова)</t>
  </si>
  <si>
    <t>Dublis LT</t>
  </si>
  <si>
    <t>Grinčas (The Grinch)</t>
  </si>
  <si>
    <t>Robinas Hudas (Robin Hood)</t>
  </si>
  <si>
    <t>Mulai</t>
  </si>
  <si>
    <t>Namas, kurį pastatė Džekas
(The House that Jack built)</t>
  </si>
  <si>
    <t>Šaltasis karas (Zimna wojna)</t>
  </si>
  <si>
    <t>TV Manija</t>
  </si>
  <si>
    <t>Mirtingos mašninos (Mortal Engines)</t>
  </si>
  <si>
    <t>Hanos Greis Egzorcizmas (Possession of Hannah Grace)</t>
  </si>
  <si>
    <t>Tabaluga (Tabaluga)</t>
  </si>
  <si>
    <t>Belvilio policininkas (Belleville Cop)</t>
  </si>
  <si>
    <t>Laimingasis Ladzaras (Lazzaro Felice)</t>
  </si>
  <si>
    <t>Svetingi namai (Welcome Home)</t>
  </si>
  <si>
    <t>Žmogus-voras: Į naują visatą (Spiderman into the Spiderverse)</t>
  </si>
  <si>
    <t>Antrasis šansas (Second Act)</t>
  </si>
  <si>
    <t>Suspirija (Suspiria)</t>
  </si>
  <si>
    <t>Broliai Sistersai (Sisters Brothers)</t>
  </si>
  <si>
    <t>Per tave vienos bėdos (En liberte!)</t>
  </si>
  <si>
    <t>Astridos Lindgren jaunystė (Unga Astrid)</t>
  </si>
  <si>
    <t>Tyli naktis (Silent Night)</t>
  </si>
  <si>
    <t>VLG Film</t>
  </si>
  <si>
    <t>Europos kinas</t>
  </si>
  <si>
    <t>Akvamenas (Aquaman)</t>
  </si>
  <si>
    <t>Kamanė (Bumblebee)</t>
  </si>
  <si>
    <t>Sniego karalienė: Veidrodžių šalis (Snow Queen 4)</t>
  </si>
  <si>
    <t>Sukeisti Kalėdų seneliai (Santa Swap)</t>
  </si>
  <si>
    <t>NCG Distribution / Paramount</t>
  </si>
  <si>
    <t>Travolta</t>
  </si>
  <si>
    <t>Tarp mūsų mergaičių</t>
  </si>
  <si>
    <t>Eglutės. Finalas (Ёлки Последние)</t>
  </si>
  <si>
    <t>Merė Popins grįžta (Mary Poppins Returns)</t>
  </si>
  <si>
    <t>Šerlokas Holmsas ir daktaras Vatsonas (Holmes&amp;Watson)</t>
  </si>
  <si>
    <t>Theatrical Film Distribution /
WDSMP</t>
  </si>
  <si>
    <t>Best opening weekends 2019</t>
  </si>
  <si>
    <t>Pabėgimo kambarys (Escape Room)</t>
  </si>
  <si>
    <t>Pašėlęs policininkas: Naujametinis nesusipratimas (Полицейский с Рублёвки. Новогодний беспредел)</t>
  </si>
  <si>
    <t>Silvio (Loro)</t>
  </si>
  <si>
    <t>Kurjeris (Mule)</t>
  </si>
  <si>
    <t>Asteriksas: Stebuklingojo gėrimo paslaptis (Astérix: Le secret de la potion magique)</t>
  </si>
  <si>
    <t>Ralfas griovėjas 2 (Ralph Breaks the Internet: Wreck-It Ralph 2)</t>
  </si>
  <si>
    <t>Žalioji knyga (Green Book)</t>
  </si>
  <si>
    <t>Prie amžinybės vartų (At Eternity's Gate)</t>
  </si>
  <si>
    <t>Spec. Žvėrynas</t>
  </si>
  <si>
    <t>Aš, tu, jis ir ji (Я, Ты, Он, Она)</t>
  </si>
  <si>
    <t>Cinema Cartel</t>
  </si>
  <si>
    <t>Stiklas (Glass)</t>
  </si>
  <si>
    <t>T-34</t>
  </si>
  <si>
    <t>Favoritė (The Favourite)</t>
  </si>
  <si>
    <t>Geroji pusė (Upside)</t>
  </si>
  <si>
    <t>Ekstazė (Climax)</t>
  </si>
  <si>
    <t>Tranzitas (Transit)</t>
  </si>
  <si>
    <t>Ir visi jų vyrai</t>
  </si>
  <si>
    <t>Belos kelionė namo (Dogs Way Home)</t>
  </si>
  <si>
    <t>Laisvo elgesio močiutė 2: Pagyvenę keršytojai (Бабушка легкого поведения 2. Престарелые Мстители)</t>
  </si>
  <si>
    <t>Apgaulinga ramybė (Serenity)</t>
  </si>
  <si>
    <t>Marija, Škotijos karalienė (Mary Queen of Scots)</t>
  </si>
  <si>
    <t>Trys didvyriai ir sosto paveldėtoja (Три богатыря и Наследница престола)</t>
  </si>
  <si>
    <t>Dogman</t>
  </si>
  <si>
    <t>Lego filmas 2 (Lego Movie 2)</t>
  </si>
  <si>
    <t>Purpurinis rūkas</t>
  </si>
  <si>
    <t>Šaltas kraujas (Hard Powder (Cold Pursuit))</t>
  </si>
  <si>
    <t>Valdžia (Vice)</t>
  </si>
  <si>
    <t>Kaip aš tapau vietiniu (Как я стал русским)</t>
  </si>
  <si>
    <t>Daug vaikų, beždžionė ir pilis (Muchos hijos, un mono y un castillo)</t>
  </si>
  <si>
    <t>Stenas ir Olis. Juoko broliai (Stan and Ollie)</t>
  </si>
  <si>
    <t>Fuga</t>
  </si>
  <si>
    <t>Sėjėjas (Le semeur)</t>
  </si>
  <si>
    <t>Romuva</t>
  </si>
  <si>
    <t>Alita. Kovos angelas (Alita: Battle Angel)</t>
  </si>
  <si>
    <t>Mirties diena 2 (Happy Death Day 2U)</t>
  </si>
  <si>
    <t>Didžioji skruzdėlyčių karalystė 2 (Minuscule Mandibles from far away)</t>
  </si>
  <si>
    <t>Septynios vakarienės (Семь ужинов)</t>
  </si>
  <si>
    <t>Keršto Kelias (Destroyer)</t>
  </si>
  <si>
    <t>Saulės dukros (Les filles du soleil)</t>
  </si>
  <si>
    <t>Pasmerkti. Kauno romanas</t>
  </si>
  <si>
    <t>Snieguotos lenktynės (Racetime)</t>
  </si>
  <si>
    <t>Šv. Agota (St. Agatha)</t>
  </si>
  <si>
    <t>Benas grįžo į namus (Ben is Back)</t>
  </si>
  <si>
    <t>Arktis. Įkalinti ledynuose (Arctic)</t>
  </si>
  <si>
    <t>Greta (Widow (Greta))</t>
  </si>
  <si>
    <t>Kiaurymė (The Hole In The Ground)</t>
  </si>
  <si>
    <t>Žalgirio mūšis</t>
  </si>
  <si>
    <t>Tobolas (Тобол)</t>
  </si>
  <si>
    <t>Artbox</t>
  </si>
  <si>
    <t>Kaip prisijaukinti slibiną 3 (How to Train Your Dragon: The Hidden World)</t>
  </si>
  <si>
    <t>Kapitonė Marvel (Captain Marvel)</t>
  </si>
  <si>
    <t>Nes ji yra moteris (On the Basis of Sex)</t>
  </si>
  <si>
    <t>Ką tu nuo manęs slepi (Громкая связь)</t>
  </si>
  <si>
    <t>Laisvo elgesio tėvai (Drunk Parents)</t>
  </si>
  <si>
    <t>Kurskas (Kursk)</t>
  </si>
  <si>
    <t>Kolibrio projektas (Hummingbird Project)</t>
  </si>
  <si>
    <t>Kamčiatkos meškos. Gyvenimo pradžia (Медведи Камчатки. Начало жизни)</t>
  </si>
  <si>
    <t>Lesfilm</t>
  </si>
  <si>
    <t>Mes (Us)</t>
  </si>
  <si>
    <t>Karalienės Korgis (Queens Corgi)</t>
  </si>
  <si>
    <t>Velkami per betoną (Dragged Across Concrete)</t>
  </si>
  <si>
    <t>Meilužės (Любовницы)</t>
  </si>
  <si>
    <t>Dambis (Dumbo)</t>
  </si>
  <si>
    <t>Pajūrio šlaistūnas (The Beach Bum)</t>
  </si>
  <si>
    <t>Krydas II: Kylanti legenda (Creed 2)</t>
  </si>
  <si>
    <t>Shazam</t>
  </si>
  <si>
    <t>Gyvulėlių kapinės (Pet Sematary)</t>
  </si>
  <si>
    <t>Mija ir baltasis liūtas (Mia and the White Lions)</t>
  </si>
  <si>
    <t>Vaikinai pagal iškvietimą (Трезвый водитель)</t>
  </si>
  <si>
    <t>Kafarnaumas (Capernaum)</t>
  </si>
  <si>
    <t>Vagiliautojai (Manbiki kazoku)</t>
  </si>
  <si>
    <t>Širdžių dama (Dronningen)</t>
  </si>
  <si>
    <t>Rūgštus miškas (ACID FOREST)</t>
  </si>
  <si>
    <t>Vasara (Лето)</t>
  </si>
  <si>
    <t>Panikos ataka (Atak Paniki)</t>
  </si>
  <si>
    <t>Netikėta meilė (El amor menos pensado)</t>
  </si>
  <si>
    <t>Gražus sūnus (Beautiful Boy)</t>
  </si>
  <si>
    <t>Angelas (En Angel)</t>
  </si>
  <si>
    <t>Dvilypiai gyvenimai (Doubles vies)</t>
  </si>
  <si>
    <t>Pasaulis priklauso tau (Le monde est a toi)</t>
  </si>
  <si>
    <t>Vasaros paukščiai (Birds of Passage)</t>
  </si>
  <si>
    <t>Laukinė kriaušė (Ahlat Agaci)</t>
  </si>
  <si>
    <t>Mano mažoji sesutė Mirai (Mirai no Mirai)</t>
  </si>
  <si>
    <t>Magiškos naktys (Notti Magiche)</t>
  </si>
  <si>
    <t>Šefas Flynnas (Chef Flynn)</t>
  </si>
  <si>
    <t>Maja (Maya)</t>
  </si>
  <si>
    <t>Ilga dienos kelionė į naktį (Long day‘s journey into night)</t>
  </si>
  <si>
    <t>Neliesk manęs (Touch me not)</t>
  </si>
  <si>
    <t>Gordonas ir Padi (Gordon och Paddy)</t>
  </si>
  <si>
    <t>Chaenas – ypač tyro aliejaus kraštas (Virgin &amp; Extra: Jaén, The Land Of The Olive Oil)</t>
  </si>
  <si>
    <t>Kenkenas ir ateiviai (Coin coin And The Extra-Humans)</t>
  </si>
  <si>
    <t>NCG Distribution  /
Paramount Picturesl</t>
  </si>
  <si>
    <t>Neon Realism</t>
  </si>
  <si>
    <t>Valstybės paslaptis</t>
  </si>
  <si>
    <t>After. Kai mes susitikom (After)</t>
  </si>
  <si>
    <t>Stebuklų parkas (Wonder Park)</t>
  </si>
  <si>
    <t>Pragaro vaikis (Hellboy)</t>
  </si>
  <si>
    <t>Verkiančios moters prakeiksmas (Curse of la Llorona)</t>
  </si>
  <si>
    <t>Išgyventi vasarą</t>
  </si>
  <si>
    <t>Milijardas (Миллиард)</t>
  </si>
  <si>
    <t>Drakoniuko Riešutėlio nuotykiai: atostogos džiunglėse (Coconut the Little Dragon: Into the Jungle!)</t>
  </si>
  <si>
    <t>Profesorius ir pamišėlis (Professor And The Madman)</t>
  </si>
  <si>
    <t>Jaunoji žvaigždė (Teen Spirit)</t>
  </si>
  <si>
    <t>Keršytojai. Pabaiga (Avengers: Endgame)</t>
  </si>
  <si>
    <t>Whitney (Whitney)</t>
  </si>
  <si>
    <t>Balta varna (The White Crow)</t>
  </si>
  <si>
    <t>Skaisti kaip sniegas (Pure as Snow)</t>
  </si>
  <si>
    <t>Mylėk ir šok (Let‘s Dance)</t>
  </si>
  <si>
    <t>Didžioji kelionė (Big Trip)</t>
  </si>
  <si>
    <t>Be šansų (Flarsky (Long Shot))</t>
  </si>
  <si>
    <t>Trys žingsniai iki tavęs (Five Feet Apart)</t>
  </si>
  <si>
    <t>Svetimi namai (Aftermath)</t>
  </si>
  <si>
    <t>Tobulas vyras (L'homme fidèle)</t>
  </si>
  <si>
    <t>Paryžiaus imperatorius (The Emperor of Paris)</t>
  </si>
  <si>
    <t>Theatrical Film Distribution  / 20th Century Fox</t>
  </si>
  <si>
    <t>Pokemon Detektyvas Pikachu (Pokemon Detective Pikachu)</t>
  </si>
  <si>
    <t>Mumbajaus viešbutis (Hotel Mumbai)</t>
  </si>
  <si>
    <t>Apsėstasis (The Prodigy)</t>
  </si>
  <si>
    <t>VLG Filmai</t>
  </si>
  <si>
    <t>Žavusis žudikas Tedas Bandis (Extremely Wicked, Shockingly Evil, and Vile)</t>
  </si>
  <si>
    <t>Džonas Vikas 3 (John Wick 3: Parabellum)</t>
  </si>
  <si>
    <t>Ričardas atsisveikina (Richard Says Goodbye)</t>
  </si>
  <si>
    <t>Saulė irgi žvaigždė (Sun is also a star)</t>
  </si>
  <si>
    <t>Žaisk arba mirk (Play Or Die)</t>
  </si>
  <si>
    <t>Aš iš kitos veidrodžio pusės (Unheimlich perfekte Freunde)</t>
  </si>
  <si>
    <t>Aladinas (Aladdin)</t>
  </si>
  <si>
    <t>Mirties blyksnis (Untitled James Gunn (Brightburn))</t>
  </si>
  <si>
    <t>Mes visada gyvenome pilyje (We Have Always Lived in the Castle)</t>
  </si>
  <si>
    <t>Slaptas augintinių gyvenimas 2 (Secret Life of Pets 2)</t>
  </si>
  <si>
    <t>Godzila 2: Monstrų karalius (Godzilla 2: King of the Monsters)</t>
  </si>
  <si>
    <t>Ma</t>
  </si>
  <si>
    <t>Second Hand</t>
  </si>
  <si>
    <t>Studio Nominum</t>
  </si>
  <si>
    <t>Iksmenai. Tamsusis Feniksas (X-Men: Dark Phoenix)</t>
  </si>
  <si>
    <t>Rocketman</t>
  </si>
  <si>
    <t>Nuodinga rožė (Poison Rose)</t>
  </si>
  <si>
    <t>Vyrai juodais drabužiais: pasaulinė grėsmė (Men in Black International)</t>
  </si>
  <si>
    <t>Afera (The Hustle)</t>
  </si>
  <si>
    <t>Skausmas ir šlovė (Pain and Glory)</t>
  </si>
  <si>
    <t>Avelės ir vilkai 2 (Sheep and Wolves: Pig Deal)</t>
  </si>
  <si>
    <t>Pūkuota šnipė (Marnie’s World)</t>
  </si>
  <si>
    <t>Vaikų žaidimai (Childs Play)</t>
  </si>
  <si>
    <t>Domino</t>
  </si>
  <si>
    <t>Anna</t>
  </si>
  <si>
    <t>Dar vakar (Yesterday)</t>
  </si>
  <si>
    <t>Mūsų pirmosios atostogos (Premières vacances)</t>
  </si>
  <si>
    <t>Virš debesų (Выше неба)</t>
  </si>
  <si>
    <t>Muzika tavo rankose (Au bout des doigts)</t>
  </si>
  <si>
    <t xml:space="preserve">Greta Garbo Films </t>
  </si>
  <si>
    <t>Žmogus-Voras: Toli nuo namų (Spiderman Far From Home)</t>
  </si>
  <si>
    <t>Bjaurios lėlės (Uglydolls)</t>
  </si>
  <si>
    <t>Saulės kultas (Midsommar)</t>
  </si>
  <si>
    <t>Anabelė 3 (Annabelle Come Home)</t>
  </si>
  <si>
    <t>Stjuberis (Stuber)</t>
  </si>
  <si>
    <t>Roboto vaikas (I Am Mother)</t>
  </si>
  <si>
    <t>Kodėl mes kūrybingi? (Why Are We Creative?)</t>
  </si>
  <si>
    <t>Liūtas karalius (Lion King, The)</t>
  </si>
  <si>
    <t>Vagys melagiai (Lying and Stealing)</t>
  </si>
  <si>
    <t>Aušros pažadas (Promise at Dawn)</t>
  </si>
  <si>
    <t>Pavarotti (Pavarotti)</t>
  </si>
  <si>
    <t>Greiti ir įsiutę: Hobsas ir Šo (Fast &amp; Furious Presents: Hobbs &amp; Shaw)</t>
  </si>
  <si>
    <t>Lietinga diena Niujorke (Rainy Day in New York)</t>
  </si>
  <si>
    <t>Gernsio literatūros ir bulvių lupenų pyrago draugija (Guernsey Literary and Potato Peel Pie Society)</t>
  </si>
  <si>
    <t>NCG Distribution/Universal Pictures International</t>
  </si>
  <si>
    <t>Žaislų istorija 4 (Toy Story 4)</t>
  </si>
  <si>
    <t>Vestuvės</t>
  </si>
  <si>
    <t>Šiurpios istorijos pasakojimui tamsoje (Scary Stories (Scary stories to tell in the dark))</t>
  </si>
  <si>
    <t>Vieną kartą Holivude (Once Upon a Time in Hollywood)</t>
  </si>
  <si>
    <t>Čia buvo Saša</t>
  </si>
  <si>
    <t>47 metrai: įkalintos po vandeniu (47 meters: Uncaged)</t>
  </si>
  <si>
    <t>Dansu Films</t>
  </si>
  <si>
    <t>Piktieji paukščiai. Filmas 2 (Angry Birds 2)</t>
  </si>
  <si>
    <t>Slėpynės (Ready Or Not)</t>
  </si>
  <si>
    <t>Geri berniukai (Good boys)</t>
  </si>
  <si>
    <t>Mano akių šviesa (Light of My Life)</t>
  </si>
  <si>
    <t>Laiko tiltai</t>
  </si>
  <si>
    <t>NOMINUM</t>
  </si>
  <si>
    <t>Angelo apgultis (Angel Has Fallen)</t>
  </si>
  <si>
    <t>Šokių kovos (Битва)</t>
  </si>
  <si>
    <t>Abigailė (Abigail)</t>
  </si>
  <si>
    <t>Mano angelas (Angel of Mine)</t>
  </si>
  <si>
    <t>Driven (Mažulė, verta milijonų)</t>
  </si>
  <si>
    <t>Damų laimė (Les Dames)</t>
  </si>
  <si>
    <t>Nepaprasta Remio kelionė (Rémi sans famille)</t>
  </si>
  <si>
    <t>Top FilmBaltic</t>
  </si>
  <si>
    <t>Tas: Antroji dalis (It 2)</t>
  </si>
  <si>
    <t xml:space="preserve"> Kur tu pradingai, Bernadeta? (Where'd You Go, Bernadette)</t>
  </si>
  <si>
    <t>Gimtinė (Motherland)</t>
  </si>
  <si>
    <t>Agentė (Operative)</t>
  </si>
  <si>
    <t>Odesa (Одесса)</t>
  </si>
  <si>
    <t>Šuns tikslas 2 (Molly and Max (A Dog's Journey))</t>
  </si>
  <si>
    <t>Dauntono Abatija (Downton Abbey)</t>
  </si>
  <si>
    <t>Tėtušio milijonai (Дорогой папа)</t>
  </si>
  <si>
    <t>Keista tiesa (Strange But True)</t>
  </si>
  <si>
    <t>Halstonas: šlovės ir nuopuolio istorija (Halston)</t>
  </si>
  <si>
    <t>Animus Animalis (istorija apie žmones, žvėris ir daiktus) (Animus Animalis (A story about People, Animals and Things))</t>
  </si>
  <si>
    <t>Meno avilys</t>
  </si>
  <si>
    <t>Ad Astra</t>
  </si>
  <si>
    <t>Aferistės (Hustlers)</t>
  </si>
  <si>
    <t>Nematoma</t>
  </si>
  <si>
    <t>Rembo. Paskutinis kraujas (Rambo V: Last Blood)</t>
  </si>
  <si>
    <t>Raudonbatė ir 7 Nykštukai (Red Shoes and the Seven Dwarfs)</t>
  </si>
  <si>
    <t>Informatorius (Three Seconds (Informer))</t>
  </si>
  <si>
    <t>Merė: laivo prakeiksmas (Mary)</t>
  </si>
  <si>
    <t>Ar gali išsaugoti paslaptį (Can you keep a secret?)</t>
  </si>
  <si>
    <t>Sniego vaikis (Abominable)</t>
  </si>
  <si>
    <t>Juodojo drakono pėdsakais (Mystery of Iron Mask)</t>
  </si>
  <si>
    <t>Džokeris (Joker)</t>
  </si>
  <si>
    <t>Bėglys (Герой)</t>
  </si>
  <si>
    <t>Kita tylos pusė</t>
  </si>
  <si>
    <t>Vieša paslaptis (Official Secrets)</t>
  </si>
  <si>
    <t>Džono F. Donovano mirtis ir gyvenimas (The death &amp; life of John F. Donovan)</t>
  </si>
  <si>
    <t>Dvynys (Gemini Man)</t>
  </si>
  <si>
    <t>Šuniškas pokštas (Trouble)</t>
  </si>
  <si>
    <t>Mažulė Džeksi (Lexi (Jexi))</t>
  </si>
  <si>
    <t>Šokis svajonės ritmu 2 (High Strung Free Dance)</t>
  </si>
  <si>
    <t>NCG Distribution/Paramount Pictures</t>
  </si>
  <si>
    <t>Pats sau milijonierius</t>
  </si>
  <si>
    <t>Jie (Haunt)</t>
  </si>
  <si>
    <t>Stambus planas</t>
  </si>
  <si>
    <t>Piktadarės istorija 2 (Maleficent: Mistress of Evil)</t>
  </si>
  <si>
    <t>Mirties APPS'AS (Countdown)</t>
  </si>
  <si>
    <t>Zombių žemė: Kontrolinis šūvis (Zombieland: Double Ta)</t>
  </si>
  <si>
    <t>Playmobil Filmas</t>
  </si>
  <si>
    <t>Aš esu Leonardo (Io, Leonardo)</t>
  </si>
  <si>
    <t>Kusama (Kusama: Iinfinity)</t>
  </si>
  <si>
    <t>Po vedubų (After the wedding)</t>
  </si>
  <si>
    <t>Monstrų atostogos (Legend of Hallowaiian)</t>
  </si>
  <si>
    <t>Troškimų kambarys (The Room)</t>
  </si>
  <si>
    <t>Leonė. Bėganti į šviesą.</t>
  </si>
  <si>
    <t>Rojaus kalvos (Paradise Hills)</t>
  </si>
  <si>
    <t>Terminatorius. Tamsus likimas (Terminator: Dark Fate)</t>
  </si>
  <si>
    <t>Juodas katinas</t>
  </si>
  <si>
    <t>Midvėjaus mūšis (Midway)</t>
  </si>
  <si>
    <t>Daktaras Miegas (Doctor Sleep)</t>
  </si>
  <si>
    <t>Broliai meškinai ir fantastiškas nuotykis (FANTASTICA: Boonie Bears Adventures)</t>
  </si>
  <si>
    <t>Žinutė (Текст)</t>
  </si>
  <si>
    <t>Le Manas'66. Plento karaliai (Ford v. Ferrari)</t>
  </si>
  <si>
    <t>Aviuko Šono filmas. Fermagedonas (Shaun the Sheep 2 (Shaun the Sheep Movie: Farmageddon))</t>
  </si>
  <si>
    <t>Čarlio angelai (Charlies Angels)</t>
  </si>
  <si>
    <t>Devintoji (Девятая)</t>
  </si>
  <si>
    <t>Manu. Gimęs skraidyti (Manou the Swift)</t>
  </si>
  <si>
    <t>O tada mes šokome (And Then We Danced)</t>
  </si>
  <si>
    <t>21 tiltas (21 Bridges)</t>
  </si>
  <si>
    <t>Forpostas (Аванпост)</t>
  </si>
  <si>
    <t>Valstybinės laidotuvės (State Funeral)</t>
  </si>
  <si>
    <t>Pasmerkti. Pajūrio džiazas</t>
  </si>
  <si>
    <t>Adamsų šeimynėlė (The Addams Family)</t>
  </si>
  <si>
    <t>Ištraukti peiliai (Knives Out)</t>
  </si>
  <si>
    <t>Sutemose</t>
  </si>
  <si>
    <t>Dabar jau skyrybos (Давай разведемся!)</t>
  </si>
  <si>
    <t>Kokaino baronas (Running with the Devil)</t>
  </si>
  <si>
    <t>Džiumandži Kitas Lygis (Jumanji: The Next Level)</t>
  </si>
  <si>
    <t>Last Christmas</t>
  </si>
  <si>
    <t>Srovių karas (The Current War)</t>
  </si>
  <si>
    <t>Nuostabi epocha (La Belle Epoque)</t>
  </si>
  <si>
    <t>Aeronautai (The Aeronauts)</t>
  </si>
  <si>
    <t>Partenonas</t>
  </si>
  <si>
    <t>Pašėlęs policininkas: naujametinis nesusipratimas 2 (Полицейский с Рублевки. Новогодний беспредел 2)</t>
  </si>
  <si>
    <t>Drąsusis Mozlis (Mosley)</t>
  </si>
  <si>
    <t>Orų mergaitė (Wheathering with you)</t>
  </si>
  <si>
    <t>Tulpės, meilė, garbė ir dviratis (Tulipani: Liefde, eer en een fiets)</t>
  </si>
  <si>
    <t>Žvaigždžių Karai. Skaivokerio iškilimas (Star Wars: Episode IX - The Rise of Skywalker)</t>
  </si>
  <si>
    <t>Sukeisti Kalėdų seneliai 2. Pamirštos kalėdos (Santa Swap 2. Forgotten Christmas)</t>
  </si>
  <si>
    <t>Vienišos širdys (Someone Somewhere)</t>
  </si>
  <si>
    <t>Ledo šalis 2 (Frozen 2)</t>
  </si>
  <si>
    <t>Tarnas (Холоп)</t>
  </si>
  <si>
    <t>Cats</t>
  </si>
  <si>
    <t>Best opening weekends 2020</t>
  </si>
  <si>
    <t>Tobulas pasimatymas</t>
  </si>
  <si>
    <t>Pagieža (Grudge)</t>
  </si>
  <si>
    <t>Invazija (Attraction 2)</t>
  </si>
  <si>
    <t>Antroji aš (Celle que vous croyez)</t>
  </si>
  <si>
    <t>Nord Play</t>
  </si>
  <si>
    <t>Užsimaskavę šnipai (Spies In Disguise)</t>
  </si>
  <si>
    <t>Zuikis Džodžo (Jojo Rabbit)</t>
  </si>
  <si>
    <t>Mano dukrai Samai (For Sama)</t>
  </si>
  <si>
    <t>Pašėlę vyrukai amžiams (Bad Boys for Life)</t>
  </si>
  <si>
    <t>Daktaras Dolitlis (Dolittle)</t>
  </si>
  <si>
    <t>Skandalas (Untitled Charles Randolph Project (Bombshell))</t>
  </si>
  <si>
    <t>Selma ir užburtas miestas (Selma's big wish)</t>
  </si>
  <si>
    <t>Siekiant gailestingumo (Just Mercy)</t>
  </si>
  <si>
    <t>Su gimtadieniu! (Happy Birthday)</t>
  </si>
  <si>
    <t>Mažosios moterys (Little Women)</t>
  </si>
  <si>
    <t>Fiksiai prieš Krabius (Фиксики против кработов)</t>
  </si>
  <si>
    <t>Idealus vyras ((НЕ)идеальный мужчина)</t>
  </si>
  <si>
    <t>Lopšinė (Perfect Nanny)</t>
  </si>
  <si>
    <t>Importinis jaunikis</t>
  </si>
  <si>
    <t>Gauruoti šnipai (Spycies)</t>
  </si>
  <si>
    <t>Po vandeniu (Underwater)</t>
  </si>
  <si>
    <t>Virsmas (Turning)</t>
  </si>
  <si>
    <t>Koma (Кома)</t>
  </si>
  <si>
    <t>Plėšriosios paukštės ir fantastiškoji Harlė Kvin (Birds of Prey)</t>
  </si>
  <si>
    <t>Klara ir stebuklingasis drakonas (Clara)</t>
  </si>
  <si>
    <t>Ypatingieji (The Specials)</t>
  </si>
  <si>
    <t>Jonukas ir Grytutė. Siaubo pasaka (Gretel &amp; Hansel)</t>
  </si>
  <si>
    <t>Užgaidų maratonas (Марафон желаний)</t>
  </si>
  <si>
    <t>El Padre Medico / Lietuvis Amazonės džiunglėse</t>
  </si>
  <si>
    <t>Filmuva</t>
  </si>
  <si>
    <t>Košmarų sala (Fantasy Island)</t>
  </si>
  <si>
    <t>Ledas 2 (Лёд 2)</t>
  </si>
  <si>
    <t>Arkties Komanda (Arctic Justice)</t>
  </si>
  <si>
    <t>Partizanas</t>
  </si>
  <si>
    <t>Lavina (Downhill)</t>
  </si>
  <si>
    <t>Tarp žemės ir dangaus (Close to the horizon)</t>
  </si>
  <si>
    <t>Protėvių šauksmas (The Call of The Wild)</t>
  </si>
  <si>
    <t>Augintiniai susivienija (Pets United)</t>
  </si>
  <si>
    <t>Baltų gentys. Paskutinieji Europos pagonys (Baltic Tribes. The Last Pagans of Europe)</t>
  </si>
  <si>
    <t>Pareigūnas ir šnipas (An Officer and a Spy)</t>
  </si>
  <si>
    <t>Tikra Keli gaujos istorija (The true history of Kelly gang)</t>
  </si>
  <si>
    <t>Vedybos, skyrybos ir barsukas</t>
  </si>
  <si>
    <t>Šėtono vaikas II (Boy 2)</t>
  </si>
  <si>
    <t>Emma (Emma.)</t>
  </si>
  <si>
    <t>Nenugalėti (Rising Hawk)</t>
  </si>
  <si>
    <t>Pirmyn (Onward)</t>
  </si>
  <si>
    <t>Nematomas žmogus (The Invisible Man)</t>
  </si>
  <si>
    <t>Kubos voratinklis (Wasp Network)</t>
  </si>
  <si>
    <t>Ginklai Akimbo (Guns Akimbo)</t>
  </si>
  <si>
    <t>Moteris (Woman)</t>
  </si>
  <si>
    <t>QT8: Quentin Tarantino (QT8: Quentin Tarantino)</t>
  </si>
  <si>
    <t>Dilili Paryžiuje (Dilili à Paris)</t>
  </si>
  <si>
    <t>Cinema Ads</t>
  </si>
  <si>
    <t>Džentelmenai ((Toff Guys) Gentlemen)</t>
  </si>
  <si>
    <t>Bloodshot (Bloodshot)</t>
  </si>
  <si>
    <t>Kristaus kūnas (Boże Ciało)</t>
  </si>
  <si>
    <t>Parazitas (Gisaengchung)</t>
  </si>
  <si>
    <t>Garsioji meškinų invazija į Siciliją (La Fameuse Invasion des ours en Sicile)</t>
  </si>
  <si>
    <t>Visa tiesa apie divą (The Truth)</t>
  </si>
  <si>
    <t>Proksima (Proxima)</t>
  </si>
  <si>
    <t>Švilpautojai (The Whistlers)</t>
  </si>
  <si>
    <t>2020.06.05</t>
  </si>
  <si>
    <t>Gravitacija (Gravity 3D)</t>
  </si>
  <si>
    <t>2020.06.12</t>
  </si>
  <si>
    <t>Nova Lituania</t>
  </si>
  <si>
    <t>Ežiukas Sonic (Sonic The Hedgehog)</t>
  </si>
  <si>
    <t>Kaponė (Capone)</t>
  </si>
  <si>
    <t>Viešbutis BELGRADAS (Отель «Белград»)</t>
  </si>
  <si>
    <t>Meile tikiu (I still believe)</t>
  </si>
  <si>
    <t>2020.06.26</t>
  </si>
  <si>
    <t>Čiobreliai (M-films)</t>
  </si>
  <si>
    <t>DU KINE Distribution / Universal Pictures International</t>
  </si>
  <si>
    <t>Vikingas Vikas (Vic the Viking)</t>
  </si>
  <si>
    <t>Jaga. Tamsiojo miško košmaras (Яга. Кошмар тёмного леса)</t>
  </si>
  <si>
    <t>Aš vis dar čia (#IAmHere)</t>
  </si>
  <si>
    <t>Mano geriausias draugas (A Very Bad Friend)</t>
  </si>
  <si>
    <t>Kaip pavogti paveikslą (Number One)</t>
  </si>
  <si>
    <t>Gražiausi gyvenimo metai (Les plus belles années d'une vie)</t>
  </si>
  <si>
    <t>Balta balta diena (Hvítur, Hvítur Dagur)</t>
  </si>
  <si>
    <t>Tiesiog nuostabu (Thalasso)</t>
  </si>
  <si>
    <t>2020.07.03</t>
  </si>
  <si>
    <t>VLG film</t>
  </si>
  <si>
    <t>Dingęs princas (Le Prince Oublie)</t>
  </si>
  <si>
    <t>Reivas (Beats)</t>
  </si>
  <si>
    <t>Vienas įkvėpimas (Один вдох)</t>
  </si>
  <si>
    <t>Paryžiaus undinėlė (Mermaid in Paris)</t>
  </si>
  <si>
    <t>2020.07.10</t>
  </si>
  <si>
    <t>Gnomai sugrįžta (The Elfkin)</t>
  </si>
  <si>
    <t>Mis Nepriklausoma (Misbehaviour)</t>
  </si>
  <si>
    <t>Olegas (Oleg)</t>
  </si>
  <si>
    <t>Kelionė į Graikiją (Trip To Greece)</t>
  </si>
  <si>
    <t>Neliečiamasis (Untouchable)</t>
  </si>
  <si>
    <t>2020.07.17</t>
  </si>
  <si>
    <t>Sek paskui mane (Follow me)</t>
  </si>
  <si>
    <t>Forpostas (The Outpost)</t>
  </si>
  <si>
    <t>Audros vaikas (Storm Boy)</t>
  </si>
  <si>
    <t>Alisa (Alice)</t>
  </si>
  <si>
    <t>2020.07.24</t>
  </si>
  <si>
    <t>Įtūžęs (Unhinged)</t>
  </si>
  <si>
    <t>Kapitonas Kardadantis ir stebuklingas deimantas (Captain Sabertooth and the Magic Diamond)</t>
  </si>
  <si>
    <t>Mirtina nuoma (Rental)</t>
  </si>
  <si>
    <t>Sputnikas (Спутник)</t>
  </si>
  <si>
    <t>Nešventas avinėlis (The other lamb)</t>
  </si>
  <si>
    <t>Zomša (Le Daim)</t>
  </si>
  <si>
    <t>2020.07.31</t>
  </si>
  <si>
    <t>Nuosavas šnipas (My Spy)</t>
  </si>
  <si>
    <t>Uždraustoji zona (Zapretnaja Zona)</t>
  </si>
  <si>
    <t>Geriausi draugai (Ella Bella Bingo)</t>
  </si>
  <si>
    <t>2020.08.07</t>
  </si>
  <si>
    <t>Grenlandija: Išlikimas (Greenland)</t>
  </si>
  <si>
    <t>Traukinys į Busaną 2: Pusiasalis (Train to Busan 2: Peninsula)</t>
  </si>
  <si>
    <t>Palm Springs (Palm Springs)</t>
  </si>
  <si>
    <t>Pradžia (Inception)</t>
  </si>
  <si>
    <t>Kosminis Samsamas (Samsam)</t>
  </si>
  <si>
    <t>Šarlis Aznavūras (Le regard de Charles)</t>
  </si>
  <si>
    <t>Karo šmėklos (Ghosts of War)</t>
  </si>
  <si>
    <t>2020.08.14</t>
  </si>
  <si>
    <t>Paslaptingas sodas (Secret Garden)</t>
  </si>
  <si>
    <t>Aš gražuolė (Красотка в ударе)</t>
  </si>
  <si>
    <t>Tesla (Tesla)</t>
  </si>
  <si>
    <t>Westwood: pankė, ikona, aktyvistė (Westwood: Punk. Icon. Activist)</t>
  </si>
  <si>
    <t>BENKSIS. Nelegalaus meno iškilimas (Banksy and the Rise of Outlaw Art)</t>
  </si>
  <si>
    <t>2020.08.21</t>
  </si>
  <si>
    <t>Tenet (Tenet)</t>
  </si>
  <si>
    <t>Karas su seneliu (War With Grandpa)</t>
  </si>
  <si>
    <t>Advokatas</t>
  </si>
  <si>
    <t>Languotas Nindzė (Ternet Ninja)</t>
  </si>
  <si>
    <t>Maištininkė (Rogue)</t>
  </si>
  <si>
    <t>Naratyvas</t>
  </si>
  <si>
    <t>2020.08.28</t>
  </si>
  <si>
    <t>Troliai 2 (Trolls World Tour)</t>
  </si>
  <si>
    <t>Naujieji mutantai (The New Mutants)</t>
  </si>
  <si>
    <t>Paslaptis: Išdrįsk svajoti (Secret: Dare to Dream)</t>
  </si>
  <si>
    <t>Kosmobolas (Вратарь Галактики)</t>
  </si>
  <si>
    <t>2020.09.04</t>
  </si>
  <si>
    <t>Dukine Film Distribution / Universal Pictures</t>
  </si>
  <si>
    <t>After. Kai mes abejojom (After We Collided)</t>
  </si>
  <si>
    <t>Mulan (Mulan)</t>
  </si>
  <si>
    <t>Pilis</t>
  </si>
  <si>
    <t>Bilas ir Tedas gelbėja visatą (Bill and Ted Face the Music)</t>
  </si>
  <si>
    <t>2020.09.11</t>
  </si>
  <si>
    <t>Skubis Du! (Scoob)</t>
  </si>
  <si>
    <t>Antebellum: Išrinktoji (Antebellum)</t>
  </si>
  <si>
    <t>Deivido Koperfildo istorija (Personal History of David Copperfield)</t>
  </si>
  <si>
    <t>Sistema</t>
  </si>
  <si>
    <t>2020.09.18</t>
  </si>
  <si>
    <t>Teorema teatras</t>
  </si>
  <si>
    <t>Lesė grįžta (Lassie Come Home)</t>
  </si>
  <si>
    <t>Strelcovas (Стрельцов)</t>
  </si>
  <si>
    <t>Atsiminimai iš Italijos (Made in Italy)</t>
  </si>
  <si>
    <t>Agentė Ava (Ava)</t>
  </si>
  <si>
    <t>Švytinti tamsoje (Radioactive)</t>
  </si>
  <si>
    <t>LX 2048</t>
  </si>
  <si>
    <t>Kilpa (Petla)</t>
  </si>
  <si>
    <t>2020.09.25</t>
  </si>
  <si>
    <t>Kinostar Filmverleih</t>
  </si>
  <si>
    <t>Didžiapėdžio vaikis 2 (Bigfoot family)</t>
  </si>
  <si>
    <t>Lizdas (The Nest)</t>
  </si>
  <si>
    <t>Dylere (La Dorrone)</t>
  </si>
  <si>
    <t>2020.10.02</t>
  </si>
  <si>
    <t>Sąžiningas vagišius (Honest Thief)</t>
  </si>
  <si>
    <t>Pabaigos ir pradžios (Endings, Beginnings)</t>
  </si>
  <si>
    <t>Skyrybų klubas (Divorce Club)</t>
  </si>
  <si>
    <t>Sapnų kūrėjai (Dreambuilders)</t>
  </si>
  <si>
    <t>2020.10.09</t>
  </si>
  <si>
    <t>Amžinybė tarp mūsų (Endless)</t>
  </si>
  <si>
    <t>Tobula žmona (La bonne épouse)</t>
  </si>
  <si>
    <t>Matyk kaip aš (Смотри как я)</t>
  </si>
  <si>
    <t>2020.10.16</t>
  </si>
  <si>
    <t>Moterys meluoja geriau. Robertėlis: antroji banga</t>
  </si>
  <si>
    <t>Drakono raitelis (Dragon Rider)</t>
  </si>
  <si>
    <t>Juodasis strazdas (Blackbird)</t>
  </si>
  <si>
    <t>2020.10.23</t>
  </si>
  <si>
    <t>Ateik pažaisti (Come Play)</t>
  </si>
  <si>
    <t>Raganos (The Witches)</t>
  </si>
  <si>
    <t>Meilei dydis nesvarbu (Любовь без размера)</t>
  </si>
  <si>
    <t>Persų kalbos pamokos (Persian Lessons)</t>
  </si>
  <si>
    <t>Auksiniai balsai (Golden voices)</t>
  </si>
  <si>
    <t>2020.10.30</t>
  </si>
  <si>
    <t>Kolos praraja. Požemių balsai (Кольская сверхглубокая)</t>
  </si>
  <si>
    <t>2020.11.06</t>
  </si>
  <si>
    <t>Mortal Kombat (Mortal Kombat)</t>
  </si>
  <si>
    <t>Siela (Soul)</t>
  </si>
  <si>
    <t>Perspektyvi mergina (Promising Young Woman)</t>
  </si>
  <si>
    <t>Tėvas (The Father)</t>
  </si>
  <si>
    <t>Mainai su žudiku (Freaky)</t>
  </si>
  <si>
    <t>Ugnis (Огонь)</t>
  </si>
  <si>
    <t>Nuostabioji moteris 1984 (Wonder Woman 1984)</t>
  </si>
  <si>
    <t>Išvalyti atmintį</t>
  </si>
  <si>
    <t>2021.04.30</t>
  </si>
  <si>
    <t>Nešventa (Unholy)</t>
  </si>
  <si>
    <t>Tomas ir Džeris (Tom and Jerry)</t>
  </si>
  <si>
    <t>Godzila prieš Kongą (Godzilla vs Kong)</t>
  </si>
  <si>
    <t>Klajoklių žemė (Nomadland)</t>
  </si>
  <si>
    <t>Černobylis. Bedugnė (Чернобыль)</t>
  </si>
  <si>
    <t>Niekas (Nobody)</t>
  </si>
  <si>
    <t>Undinė (Undine)</t>
  </si>
  <si>
    <t>2021.05.07</t>
  </si>
  <si>
    <t>Vyriškas įniršis (Wrath of Man (Cash Truck))</t>
  </si>
  <si>
    <t>Trokštantys mano mirties (Those Who Wish me Dead)</t>
  </si>
  <si>
    <t>Chaoso planeta (Chaos Walking)</t>
  </si>
  <si>
    <t>Palma (Пальма)</t>
  </si>
  <si>
    <t>Vasara'85 (Été 85)</t>
  </si>
  <si>
    <t>Prakaituok! (Sweat)</t>
  </si>
  <si>
    <t>2021.05.14</t>
  </si>
  <si>
    <t>Kino aljansas</t>
  </si>
  <si>
    <t>Rėja ir paskutinysis drakonas (Raya and the Last Dragon)</t>
  </si>
  <si>
    <t>Spiralė (Spiral)</t>
  </si>
  <si>
    <t>Laisvo elgesio močiutė 3. Pradžia (Прабабушка легкого поведения. Начало)</t>
  </si>
  <si>
    <t>Nes jai labai rūpi (I Care a Lot)</t>
  </si>
  <si>
    <t>Pakeleivių karta (Voyagers)</t>
  </si>
  <si>
    <t>Holivudo afera (Comeback Trail)</t>
  </si>
  <si>
    <t>Meinstrymas (Mainstream)</t>
  </si>
  <si>
    <t>2021.05.21</t>
  </si>
  <si>
    <t>Tylos zona 2 (A Quiet Place 2)</t>
  </si>
  <si>
    <t>Kruela (Cruella)</t>
  </si>
  <si>
    <t>Kurjeris (The Courier)</t>
  </si>
  <si>
    <t>Žmonės, kuriuos pažįstam</t>
  </si>
  <si>
    <t>Blogos pasakos (Bad Tales)</t>
  </si>
  <si>
    <t>Paskutinis didvyris: blogio ištakos (Последний богатырь: Корень зла)</t>
  </si>
  <si>
    <t>Dukine Film Distribution / Paramount Pictures</t>
  </si>
  <si>
    <t>2021.05.28</t>
  </si>
  <si>
    <t>Išvarymas 3: Velnias privertė mane tai padaryti (Conjuring 3)</t>
  </si>
  <si>
    <t>Krudžiai 2. Naujasis amžius (The Croods: A New Age)</t>
  </si>
  <si>
    <t>Išgyventi virš horizonto (Horizon Line)</t>
  </si>
  <si>
    <t>Boss level</t>
  </si>
  <si>
    <t>2021.06.04</t>
  </si>
  <si>
    <t>Triušis Piteris2: Pabėgimas (Peter Rabbit 2)</t>
  </si>
  <si>
    <t>Ilga istorija trumpai (Long Story Short)</t>
  </si>
  <si>
    <t>Šarlatanas (Charlatan)</t>
  </si>
  <si>
    <t>2021.06.11</t>
  </si>
  <si>
    <t>Žudiko žmonos asmens sargybinis (The Hitman's Wife's Bodyguard)</t>
  </si>
  <si>
    <t>Žoze, tigras ir žuvis (Josee, the Tiger and the Fish)</t>
  </si>
  <si>
    <t>Lemtingas posūkis: Mirties pamatas (Wrong Turn)</t>
  </si>
  <si>
    <t>2021.06.18</t>
  </si>
  <si>
    <t>Greiti ir įsiutę 9 (Fast and Furious 9)</t>
  </si>
  <si>
    <t>Spurguliai (Extinct)</t>
  </si>
  <si>
    <t>Valdininko prakeiksmas (Проклятый чиновник)</t>
  </si>
  <si>
    <t>2021.06.25</t>
  </si>
  <si>
    <t>Nepažabojama dvasia (Spirit Untamed)</t>
  </si>
  <si>
    <t>Išvalymas amžiams (Forever Purge)</t>
  </si>
  <si>
    <t>Ledo kelias (The Ice Road)</t>
  </si>
  <si>
    <t>Kaimynai (The People Upstairs)</t>
  </si>
  <si>
    <t>Įtakingiausias Amerikos gangsteris (Lansky)</t>
  </si>
  <si>
    <t>Džentelmeniškas apiplėšimas (The Misfits)</t>
  </si>
  <si>
    <t>2021.07.02</t>
  </si>
  <si>
    <t>Juodoji našlė (Black Widow)</t>
  </si>
  <si>
    <t>Padūkėlė Turu (Turu the Wacky Hen)</t>
  </si>
  <si>
    <t>2021.07.09</t>
  </si>
  <si>
    <t>Kosminis krepšinis: Nauja era (Space Jam: A New Legacy)</t>
  </si>
  <si>
    <t>Pabėgimo kambarys 2: Išėjimo nėra (Escape Room 2)</t>
  </si>
  <si>
    <t>Kvepalai (Les parfums)</t>
  </si>
  <si>
    <t>Parako kokteilis (Gunpowder Milkshake)</t>
  </si>
  <si>
    <t>2021.07.16</t>
  </si>
  <si>
    <t>Lukas (Luca)</t>
  </si>
  <si>
    <t>Senatvė (Old)</t>
  </si>
  <si>
    <t>Gyvatės akys: Eilinio Džo kilmė (Snake Eyes: G.I. Joe Origins)</t>
  </si>
  <si>
    <t>2021.07.23</t>
  </si>
  <si>
    <t>Naktinė žvejyba</t>
  </si>
  <si>
    <t>Džiunglių kruizas (Jungle Cruise)</t>
  </si>
  <si>
    <t>Karštakošė gražuolė (Jolt)</t>
  </si>
  <si>
    <t>2021.07.30</t>
  </si>
  <si>
    <t>Savižudžių būrys. Mobilizacija (Suicide Squad 2)</t>
  </si>
  <si>
    <t>Svajoklis Budis 2 (Rock Dog 2)</t>
  </si>
  <si>
    <t>Apsėstoji (Demonic)</t>
  </si>
  <si>
    <t>2021.08.06</t>
  </si>
  <si>
    <t>Laisvasis Gajus (Free Guy)</t>
  </si>
  <si>
    <t>Mirties namai 2 (Don't Breathe 2)</t>
  </si>
  <si>
    <t>Izaokas</t>
  </si>
  <si>
    <t>(Ne)Tobulas vyras (I'm Your Man)</t>
  </si>
  <si>
    <t>Tuvė (Tove)</t>
  </si>
  <si>
    <t>2021.08.13</t>
  </si>
  <si>
    <t>Šunyčiai patruliai. Filmas (Paw Patrol: The Movie)</t>
  </si>
  <si>
    <t>Nauja praeitis (Reminiscence)</t>
  </si>
  <si>
    <t>Nakties namai (The Night House)</t>
  </si>
  <si>
    <t>Žaliasis riteris (The Green Knight)</t>
  </si>
  <si>
    <t>2021.08.20</t>
  </si>
  <si>
    <t>Bitininkas (Candyman)</t>
  </si>
  <si>
    <t>Rifkino festivalis (Rifkin‘s Festival)</t>
  </si>
  <si>
    <t>Seifas (Waydown (The Vault))</t>
  </si>
  <si>
    <t>Kiaulė (Pig)</t>
  </si>
  <si>
    <t>2021.08.27</t>
  </si>
  <si>
    <t>Šang-Či ir dešimties žiedų legenda (Shang-Chi and the Legend of the Ten Rings)</t>
  </si>
  <si>
    <t>Piktybinis (Malignant)</t>
  </si>
  <si>
    <t>Latė ir stebuklingas akmuo (Latte &amp; the Magic Waterstone)</t>
  </si>
  <si>
    <t>Kuponų karalienės (Queenpins)</t>
  </si>
  <si>
    <t>Žudiko kodeksas (The Protege)</t>
  </si>
  <si>
    <t>2021.09.03</t>
  </si>
  <si>
    <t>After. Kai mes pasiklydom (After We Fell)</t>
  </si>
  <si>
    <t>Dogtanjanas ir trys šunietininkai (Dogtanian and the Three Muskehounds)</t>
  </si>
  <si>
    <t>Ne bobų reikalai (Нефутбол)</t>
  </si>
  <si>
    <t>Šmėklų žemės kaliniai (Prisoners of The Ghostland)</t>
  </si>
  <si>
    <t>2021.09.10</t>
  </si>
  <si>
    <t>Kopa (Dune)</t>
  </si>
  <si>
    <t>Ponas kūdikis 2. Šeimos reikalai (The Boss Baby: Family Business)</t>
  </si>
  <si>
    <t>Šuolis</t>
  </si>
  <si>
    <t>Moonmakers</t>
  </si>
  <si>
    <t>2021.09.17</t>
  </si>
  <si>
    <t>Kortų skaičiuotojas (The Card Counter)</t>
  </si>
  <si>
    <t>Jokių liudininkų (Cop Shop)</t>
  </si>
  <si>
    <t>Patrakėlė Marta Džein (Calamity, a Childhood of Martha Jane Cannary)</t>
  </si>
  <si>
    <t>Ant erelio sparnų (Ride the Eagle)</t>
  </si>
  <si>
    <t>UPĖ Media</t>
  </si>
  <si>
    <t>Unlimited Media</t>
  </si>
  <si>
    <t>2021.09.24</t>
  </si>
  <si>
    <t>Mirtis palauks (No Time To Die)</t>
  </si>
  <si>
    <t>Į Mėnulį (Moonbound)</t>
  </si>
  <si>
    <t>Adamsų šeimynėlė 2 (The Addams Family 2)</t>
  </si>
  <si>
    <t>Paralelinės mamos (Parallel Mothers)</t>
  </si>
  <si>
    <t>Vilkolakiai tarp mūsų (Werewolves Within)</t>
  </si>
  <si>
    <t>2021.10.01</t>
  </si>
  <si>
    <t>2021.10.08</t>
  </si>
  <si>
    <t>Venomas 2 (Venom Let There Be Carnage)</t>
  </si>
  <si>
    <t>Paskutinė dvikova (The Last Duel)</t>
  </si>
  <si>
    <t>2021.10.15</t>
  </si>
  <si>
    <t>Vertėjai (Les traducteurs)</t>
  </si>
  <si>
    <t>Helovinas žudo (Halloween Kills)</t>
  </si>
  <si>
    <t>Operacija "O2"</t>
  </si>
  <si>
    <t>Kibirkščiuojantis Luiso Veino gyvenimas (The Eletrical Life of Louis Wain)</t>
  </si>
  <si>
    <t>Blumų šeimos istorija (Penguin Bloom)</t>
  </si>
  <si>
    <t>2021.10.22</t>
  </si>
  <si>
    <t>Nepataisomas Ronas (Ron's Gone Wrong)</t>
  </si>
  <si>
    <t>Nepasotinamas alkis (Antlers)</t>
  </si>
  <si>
    <t>P. Cardin. Mados legenda (House of Cardin)</t>
  </si>
  <si>
    <t>2021.10.29</t>
  </si>
  <si>
    <t>Amžinieji (Eternals)</t>
  </si>
  <si>
    <t>Mano mielas monstras (My Sweet Monster)</t>
  </si>
  <si>
    <t>Vilkas ir liūtas (The Wolf and The Lion)</t>
  </si>
  <si>
    <t>Prancūzijos kronikos iš Liberčio, Kanzaso vakaro saulės (The French Dispatch of the Liberty, Kansas Evening Sun)</t>
  </si>
  <si>
    <t>Benedeta (Benedetta)</t>
  </si>
  <si>
    <t>Kaip „Titanikas“ mane išgelbėjo (How the Titanic Became My Lifeboat)</t>
  </si>
  <si>
    <t>2021.11.05</t>
  </si>
  <si>
    <t>2021.11.12</t>
  </si>
  <si>
    <t>Vaiduoklių medžiotojai: Iš anapus (Ghostbusters Afterlife)</t>
  </si>
  <si>
    <t>Bėgikė</t>
  </si>
  <si>
    <t>Teisingumo riteriai (Retfærdighedens ryttere)</t>
  </si>
  <si>
    <t>Miestas prie upės (Pilsēta pie upes)</t>
  </si>
  <si>
    <t>Pitbulis (Pitbull)</t>
  </si>
  <si>
    <t>M-Films</t>
  </si>
  <si>
    <t>2021.11.19</t>
  </si>
  <si>
    <t>Gucci mados namai (House of Gucci)</t>
  </si>
  <si>
    <t>Enkanto (Encanto)</t>
  </si>
  <si>
    <t>Eilė 19 (Ряд 19)</t>
  </si>
  <si>
    <t>Švelnūs kariai</t>
  </si>
  <si>
    <t>2021.11.26</t>
  </si>
  <si>
    <t>Absoliutus Blogis: Nauja  formulė (Resident Evil: Welcome to Raccoon City)</t>
  </si>
  <si>
    <t>Pilė (Les aventures de pil (Pil's Adventures))</t>
  </si>
  <si>
    <t>Nekenčiu tavęs! (Hating Game)</t>
  </si>
  <si>
    <t>Sinefilija</t>
  </si>
  <si>
    <t>Eifelis (Eiffel)</t>
  </si>
  <si>
    <t>Drive My Car</t>
  </si>
  <si>
    <t>Feliksas ir Morgos Lobis (Felix and the Hidden Treasure)</t>
  </si>
  <si>
    <t>2021.12.03</t>
  </si>
  <si>
    <t>Aplink pasaulį per 80 dienų (Around The World in 80 days)</t>
  </si>
  <si>
    <t>Pilotas (Летчик)</t>
  </si>
  <si>
    <t>Vestsaido istorija (West Side Story)</t>
  </si>
  <si>
    <t>2021.12.10</t>
  </si>
  <si>
    <t>Žmogus-voras: nėra kelio atgal (Spider-Man: No Way Home)</t>
  </si>
  <si>
    <t>Eglutės 8 (Ёлки 8)</t>
  </si>
  <si>
    <t>Kalėdos džiunglėse (Christmas in the Jungle)</t>
  </si>
  <si>
    <t>Amelija iš Monmartro (2001) (Le Fabuleux destin d'Amélie Poulain (2001))</t>
  </si>
  <si>
    <t>Kalėdos Islandijoje (Bergmál)</t>
  </si>
  <si>
    <t>Greta Garbo</t>
  </si>
  <si>
    <t>2021.12.17</t>
  </si>
  <si>
    <t>Matrica. Prisikėlimas (Matrix Resurrecations)</t>
  </si>
  <si>
    <t>Dainuok 2 (Sing 2)</t>
  </si>
  <si>
    <t>Alkio skonis (A Taste of Hunger)</t>
  </si>
  <si>
    <t>Įsimylėjusi Figaro</t>
  </si>
  <si>
    <t>2021.12.24</t>
  </si>
  <si>
    <t>Vyras už pinigus</t>
  </si>
  <si>
    <t>AINBO (AINBO: Spirit of the Amazon)</t>
  </si>
  <si>
    <t>King's Man. Pradžia (The King's Man)</t>
  </si>
  <si>
    <t>Paryžius. 13-as rajonas (Les Olympiades, Paris 13e)</t>
  </si>
  <si>
    <t>2021.12.31</t>
  </si>
  <si>
    <t>* STILL RUNNING on 2022.01.13</t>
  </si>
  <si>
    <t>Best opening weekends 2022</t>
  </si>
  <si>
    <t>Best opening weekends 2021</t>
  </si>
  <si>
    <t>Pakalikai 2 (Minions: The Rise of Gru)</t>
  </si>
  <si>
    <t>Įsikūnijimas. Vandens kelias (Avatar: The Way of Water)</t>
  </si>
  <si>
    <t>Piktųjų karta (Piktųjų karta)</t>
  </si>
  <si>
    <t>Ten, kur gieda vėžiai (Where the Crawdads Sing)</t>
  </si>
  <si>
    <t>Ko nežino vyrai (Ko nežino vyrai)</t>
  </si>
  <si>
    <t>Daktaras Streindžas beprotybės multivisatoje  (Doctor Strange in the Multiverse of Madness)</t>
  </si>
  <si>
    <t>Ežiukas Sonic 2  (Sonic The Hedgehog 2)</t>
  </si>
  <si>
    <t>Toras. Meilė ir griaustinis (Thor: Love and Thunder)</t>
  </si>
  <si>
    <t>Betmenas (The Batman)</t>
  </si>
  <si>
    <t>Asas Maverikas (Top Gun Maverick)</t>
  </si>
  <si>
    <t>DC Superaugintinių lyga (DC League of Super-Pets )</t>
  </si>
  <si>
    <t>Fantastiniai gyvūnai: Dumbldoro paslaptys (Fantastic Beasts: The Secrets of Dumbledore)</t>
  </si>
  <si>
    <t>Kartą kaime (Kartą kaime)</t>
  </si>
  <si>
    <t>Batuotas katinas Pūkis: paskutinis noras   (Puss in Boots: The Last Wish)</t>
  </si>
  <si>
    <t>Raudonoji panda (Turning Red)</t>
  </si>
  <si>
    <t>Juodoji pantera. Wakanda amžiams  (Black Panther: Wakanda Forever)</t>
  </si>
  <si>
    <t>Elvis (Elvis)</t>
  </si>
  <si>
    <t>Neatrastas (Uncharted)</t>
  </si>
  <si>
    <t>Šypsena  (Smile)</t>
  </si>
  <si>
    <t>Juodasis Adamas (Black Adam)</t>
  </si>
  <si>
    <t>Blogiukai (Bad Guys)</t>
  </si>
  <si>
    <t>Pasiutusios letenos. Henko legenda (Paws of fury)</t>
  </si>
  <si>
    <t>Skyrybos (Skyrybos)</t>
  </si>
  <si>
    <t>Jūros periodo pasaulis. Viešpatavimas (Jurassic World: Dominion)</t>
  </si>
  <si>
    <t>Drugelio Širdis (Drugelio Širdis)</t>
  </si>
  <si>
    <t>Prarastas miestas (The Lost City)</t>
  </si>
  <si>
    <t>Liūdesio trikampis (The Triangle of Sadness)</t>
  </si>
  <si>
    <t>Lilas, Lilas, Krokodilas  (Lyle Lyle Crocodile)</t>
  </si>
  <si>
    <t>Dičkis šuo Klifordas (Clifford The Big Red Dog)</t>
  </si>
  <si>
    <t>Kulkų ekspresas (Bullet Train)</t>
  </si>
  <si>
    <t>Vesper  (Vesper )</t>
  </si>
  <si>
    <t>Nesijaudink, brangioji (Don't Worry Darling)</t>
  </si>
  <si>
    <t>Moonfall: Mėnulio kritimas (Moonfall)</t>
  </si>
  <si>
    <t>Kernagis  (Kernagis )</t>
  </si>
  <si>
    <t>Keistas pasaulis (Strange World)</t>
  </si>
  <si>
    <t>ReEmigrantai (ReEmigrantai)</t>
  </si>
  <si>
    <t>Bilietas į rojų  (Ticket To Paradise)</t>
  </si>
  <si>
    <t>Eskortės  (Girls To Buy)</t>
  </si>
  <si>
    <t>Fėja išdykėlė (My Fairy Troublemaker)</t>
  </si>
  <si>
    <t>Atsitiktinis jaunikis (Marry Me)</t>
  </si>
  <si>
    <t>Rūpintojėlis (Rūpintojėlis)</t>
  </si>
  <si>
    <t>Įsikūnijimas (kartojimas) (Avatar (Re-release))</t>
  </si>
  <si>
    <t>Liepsnojanti širdis (Fireheart)</t>
  </si>
  <si>
    <t>Našlaitė: Pirmoji auka (Orphan First Kill)</t>
  </si>
  <si>
    <t>Morbijus (Morbius)</t>
  </si>
  <si>
    <t>Meniu (Menu)</t>
  </si>
  <si>
    <t>Mirtis ant Nilo (Death On The Nile)</t>
  </si>
  <si>
    <t>Aš noriu šokti. Whitney Houston filmas (I wanna dance with somebody)</t>
  </si>
  <si>
    <t>Juodas telefonas  (The Black Phone)</t>
  </si>
  <si>
    <t>AFTER. Kai tapome laimingi (After Ever Happy)</t>
  </si>
  <si>
    <t>Tigro kelionė Himalajuose (Tigers Nest)</t>
  </si>
  <si>
    <t>Šviesmetis (Lightyear)</t>
  </si>
  <si>
    <t>Marmadukas (Marmaduke)</t>
  </si>
  <si>
    <t>Klyksmas 5 (Scream 5)</t>
  </si>
  <si>
    <t>Vikingas (The Northman)</t>
  </si>
  <si>
    <t>Košmarų skersgatvis (Nightmare Alley)</t>
  </si>
  <si>
    <t>Viškis piškis ir tamsos žiurkėnas (Chickenhare and The Hamster of Darkness)</t>
  </si>
  <si>
    <t>Velnio šviesa  (Devil's Light )</t>
  </si>
  <si>
    <t>Mr. Landsbergis. Sugriauti blogio imperiją (Mr. Landsbergis. Sugriauti blogio imperiją)</t>
  </si>
  <si>
    <t>Šuo (Dog)</t>
  </si>
  <si>
    <t>Monstrų šeimynėlė 2 (Happy Family 2)</t>
  </si>
  <si>
    <t>Bunkerio žaidimas  (The Bunker game)</t>
  </si>
  <si>
    <t>Trys riešutėliai pelenei  (Three Wishes for Cinderella)</t>
  </si>
  <si>
    <t>Lobis (Lobis)</t>
  </si>
  <si>
    <t>Ne (Nope)</t>
  </si>
  <si>
    <t>Kraujo kvietimas (Invitation)</t>
  </si>
  <si>
    <t>Mėlyna kaip apelsinas žemė (The Earth is Blue as an Orange)</t>
  </si>
  <si>
    <t>Kambarys 203 (Room 203)</t>
  </si>
  <si>
    <t>Rusiški svingeriai  (Swingers)</t>
  </si>
  <si>
    <t>Bitė Maja. Auksinis kiaušinis (Maya the Bee 3: The Golden Orb)</t>
  </si>
  <si>
    <t>Trys tūkstančiai metų troškimų  (Three Thousand Years of Longing)</t>
  </si>
  <si>
    <t>Meškio Tedžio Kalėdos  (Teddy’s Christmas)</t>
  </si>
  <si>
    <t>Ups! Nuotykiai tęsiasi (Ooops! The adventure continues)</t>
  </si>
  <si>
    <t>Koatis - džiunglių drąsuolis (Koati)</t>
  </si>
  <si>
    <t>Mano vilkas (Mystere)</t>
  </si>
  <si>
    <t>Amsterdamas (Amsterdam)</t>
  </si>
  <si>
    <t>Piligrimai (Piligrimai)</t>
  </si>
  <si>
    <t>Kaip patenkinti moterį (How To Please A Woman)</t>
  </si>
  <si>
    <t>Helovinas baigiasi (Halloween Ends)</t>
  </si>
  <si>
    <t>Dragon Ball Super: Super Hero (Dragon Ball Super: Super Hero)</t>
  </si>
  <si>
    <t>Kosminis šuo ir turbo katinas  (Star Dog and Turbo Cat)</t>
  </si>
  <si>
    <t>Drąsiau drąsiau (C'mon C'mon)</t>
  </si>
  <si>
    <t>Guliveris grįžta (Gulliver Returns)</t>
  </si>
  <si>
    <t>Nepakeliamas milžiniško talento svoris (Unbearable Weight of  Massive Talent)</t>
  </si>
  <si>
    <t>Spencer (Spencer)</t>
  </si>
  <si>
    <t>Miauricijus Puikusis  (Amazing Maurice)</t>
  </si>
  <si>
    <t>Williams metodas (King Richard)</t>
  </si>
  <si>
    <t>Prakeiktoji  (The Harbinger)</t>
  </si>
  <si>
    <t>Mija ir aš: Sentopijos didvyrė   (Mia and Me: The Hero of Centopia)</t>
  </si>
  <si>
    <t>Šiukšliai. Stebuklingos piramidės legenda  (Trash)</t>
  </si>
  <si>
    <t>Viskas iškart ir visur (Everything Everywhere All at Once)</t>
  </si>
  <si>
    <t>Užburta arka  (Magic Arch)</t>
  </si>
  <si>
    <t>Ogliai (The Ogglies)</t>
  </si>
  <si>
    <t>Ruonių komanda (Seal Team)</t>
  </si>
  <si>
    <t>Svaiginantis aukštis  (Fall)</t>
  </si>
  <si>
    <t>Greitoji pagalba (Ambulance)</t>
  </si>
  <si>
    <t>Negailestinga naktis   (Violent Night)</t>
  </si>
  <si>
    <t>Fantazijos tik suaugusiems (Fantasies)</t>
  </si>
  <si>
    <t>Pūga prie Mėmelio. Klaipėdos atvadavimo saga (Pūga prie Mėmelio. Klaipėdos atvadavimo saga)</t>
  </si>
  <si>
    <t>Sparno broliai (Devotion)</t>
  </si>
  <si>
    <t>Malonumų namai  (La Maison)</t>
  </si>
  <si>
    <t>Dauntono Abatija 2: nauja era (Downton Abbey: A New Era)</t>
  </si>
  <si>
    <t>Mano mažasis karalius (King)</t>
  </si>
  <si>
    <t>Ponia Haris vyksta į Paryžių  (Mrs Harris Goes to Paris)</t>
  </si>
  <si>
    <t>Operacija "Mincemeat" (Operation Mincemeat)</t>
  </si>
  <si>
    <t>BABAUŽIUKAI. Septynios fantastiškos istorijos (BABAUŽIUKAI. Septynios fantastiškos istorijos)</t>
  </si>
  <si>
    <t>Jackass amžinai (Jackass Forever)</t>
  </si>
  <si>
    <t>Nepaklusnusis  (Непослушник)</t>
  </si>
  <si>
    <t>Misija "Meškučiai" (Teddy Boom)</t>
  </si>
  <si>
    <t>Blefuotojas   (Poker Face)</t>
  </si>
  <si>
    <t>Vyrai  (Men)</t>
  </si>
  <si>
    <t>Agentės 355 (The 355)</t>
  </si>
  <si>
    <t>Žvėris (Beast)</t>
  </si>
  <si>
    <t>Languotas Nindzė: misija Tailande (Checkered Ninja 2)</t>
  </si>
  <si>
    <t>Kaulai ir visa kita  (Bones and All)</t>
  </si>
  <si>
    <t>Aš esu Zlatanas (Jag är Zlatan)</t>
  </si>
  <si>
    <t>Dainos lapei (Dainos lapei)</t>
  </si>
  <si>
    <t>Menas žudyti   (Mindcage)</t>
  </si>
  <si>
    <t>Išgyvenęs (The Survivor)</t>
  </si>
  <si>
    <t>Samdomas karys (Violence of Action (Contractor))</t>
  </si>
  <si>
    <t>Knygynas Paryžiuje (A Bookshop in Paris)</t>
  </si>
  <si>
    <t>Saldymedžio pica (Licorice Pizza)</t>
  </si>
  <si>
    <t>Tyli naktis (Silent night)</t>
  </si>
  <si>
    <t>Šešėlių žaidimas (Blacklight)</t>
  </si>
  <si>
    <t>Atostogos prancūziškai (Joyeuse Retraite! 2)</t>
  </si>
  <si>
    <t>Meilė kaip bestseleris (Book of Love)</t>
  </si>
  <si>
    <t>Pasaulio čempionas  (Чемпион мира)</t>
  </si>
  <si>
    <t>Ilgo metro filmas apie gyvenimą (Ilgo metro filmas apie gyvenimą)</t>
  </si>
  <si>
    <t>Planeta Dvynė (Project 'Gemini')</t>
  </si>
  <si>
    <t>Viršukalnės karštinė (Summit Fever)</t>
  </si>
  <si>
    <t>Kometa Mumių šalyje (Muumipeikko ja pyrstötähti)</t>
  </si>
  <si>
    <t>Kompromatas (Kompromat)</t>
  </si>
  <si>
    <t>Nepadėk ragelio  (On The Line)</t>
  </si>
  <si>
    <t>700 Vilniaus metų. Kelionė laiku su prof. Alfredu Bumblausku (700 Vilniaus metų. Kelionė laiku su prof. Alfredu Bumblausku)</t>
  </si>
  <si>
    <t>Superherojai  (Supereroi)</t>
  </si>
  <si>
    <t>Kur dingo Ana Frank? (Where Is Anne Frank)</t>
  </si>
  <si>
    <t>Ratai, taurės ir La Manča (In The Bottle)</t>
  </si>
  <si>
    <t>Klonas  (Dual)</t>
  </si>
  <si>
    <t>Tarp mirusiųjų (Play Dead)</t>
  </si>
  <si>
    <t>Arti (Close)</t>
  </si>
  <si>
    <t>Detektyvas Naitas (Devil's Knight (Detective Knight: Rogue))</t>
  </si>
  <si>
    <t>Laukiniai vyrai (Wild men)</t>
  </si>
  <si>
    <t>Tvano nebus (Tvano nebus)</t>
  </si>
  <si>
    <t>Baltas varnas (White Raven)</t>
  </si>
  <si>
    <t>Kol laukiau tavęs (Good House)</t>
  </si>
  <si>
    <t>Likimo sujungti (About Fate)</t>
  </si>
  <si>
    <t>Ąžuolo širdis   (Heart of Oak)</t>
  </si>
  <si>
    <t>Meilės žaidimai (Game Of Love)</t>
  </si>
  <si>
    <t>Neįtikėtina, bet tiesa   (Incredible But True)</t>
  </si>
  <si>
    <t>Post Mortem (Post Mortem)</t>
  </si>
  <si>
    <t>Esminis instinktas (1992) (Basic Instinct (1992))</t>
  </si>
  <si>
    <t>Peteris fon Kantas   (Peter von Kant)</t>
  </si>
  <si>
    <t>Vienišiausias vaikinas žemėje (The Loneliest Boy in the World)</t>
  </si>
  <si>
    <t>Trys šeimos (Tre piani)</t>
  </si>
  <si>
    <t>Didžioji laisvė (Great freedom)</t>
  </si>
  <si>
    <t>Įvykis (L'événement)</t>
  </si>
  <si>
    <t>Margarita - Šiaurės karalienė (Margrete – Queen of the North)</t>
  </si>
  <si>
    <t>Anapus laiko ir šviesos (Anapus laiko ir šviesos)</t>
  </si>
  <si>
    <t>Rojaus miestas  (Paradise City)</t>
  </si>
  <si>
    <t>Kriu (Knor)</t>
  </si>
  <si>
    <t>Partneriai   ( Bros)</t>
  </si>
  <si>
    <t>Siuzana Andler (Suzanna Andler)</t>
  </si>
  <si>
    <t>Tarp dviejų pasaulių (Between Two Words)</t>
  </si>
  <si>
    <t>Meilė. seksas ir pandemija (Love. Sex and Pandemic)</t>
  </si>
  <si>
    <t>Meilužiai (Lovers)</t>
  </si>
  <si>
    <t>Tokia ta vasara  (Un été comme ça)</t>
  </si>
  <si>
    <t>Charlotte apie Jane (Jane par Charlotte)</t>
  </si>
  <si>
    <t>Melagis (Menteur)</t>
  </si>
  <si>
    <t>Mano senelis - Kalėdų Senelis  (Miy Didusʹ - Did Moroz)</t>
  </si>
  <si>
    <t>Medkirčio istorija   (Metsurin Tarina)</t>
  </si>
  <si>
    <t>Menki juokai (Ingenting Å Le Av)</t>
  </si>
  <si>
    <t>Sugrįžę iš Niujorko (Sugrįžę iš Niujorko)</t>
  </si>
  <si>
    <t>Mergina ir voras  (Das Mädchen und die Spinne)</t>
  </si>
  <si>
    <t>Muminuko nuotykiai (The Exploits of Moominpappa)</t>
  </si>
  <si>
    <t>Meilė yra arti (Miłość jest Blisko)</t>
  </si>
  <si>
    <t>Ateik pas mane (Viens je t'emmène)</t>
  </si>
  <si>
    <t>Oranžinė bažnyčia (Oranžinė bažnyčia)</t>
  </si>
  <si>
    <t>Naujasis žaisliukas   (Le nouveau jouet)</t>
  </si>
  <si>
    <t>Baigta! (Coupez!)</t>
  </si>
  <si>
    <t>Trys (Tres)</t>
  </si>
  <si>
    <t>Nematomas karas (Niewidzialna wojna)</t>
  </si>
  <si>
    <t>2022.07.01</t>
  </si>
  <si>
    <t>2022.12.16</t>
  </si>
  <si>
    <t>2022.10.14</t>
  </si>
  <si>
    <t>2022.08.19</t>
  </si>
  <si>
    <t>2022.09.16</t>
  </si>
  <si>
    <t>2022.05.06</t>
  </si>
  <si>
    <t>2022.04.01</t>
  </si>
  <si>
    <t>2022.03.04</t>
  </si>
  <si>
    <t>2022.05.27</t>
  </si>
  <si>
    <t>2022.07.29</t>
  </si>
  <si>
    <t>2022.04.15</t>
  </si>
  <si>
    <t>2022.06.24</t>
  </si>
  <si>
    <t>Munis</t>
  </si>
  <si>
    <t xml:space="preserve"> 2022.12.21</t>
  </si>
  <si>
    <t>2022.03.11</t>
  </si>
  <si>
    <t>2022.11.11</t>
  </si>
  <si>
    <t>2022.02.18</t>
  </si>
  <si>
    <t>2022.10.21</t>
  </si>
  <si>
    <t>2022.03.18</t>
  </si>
  <si>
    <t xml:space="preserve"> 2022.11.18</t>
  </si>
  <si>
    <t>„Lumo“ studija</t>
  </si>
  <si>
    <t>2022.06.10</t>
  </si>
  <si>
    <t>2022.04.08</t>
  </si>
  <si>
    <t>2022.11.04</t>
  </si>
  <si>
    <t>2022.01.07</t>
  </si>
  <si>
    <t>2022.08.05</t>
  </si>
  <si>
    <t>2022.09.30</t>
  </si>
  <si>
    <t>2022.09.23</t>
  </si>
  <si>
    <t>2022.02.04</t>
  </si>
  <si>
    <t>2022.12.30</t>
  </si>
  <si>
    <t>2022.04.22</t>
  </si>
  <si>
    <t>2022.02.11</t>
  </si>
  <si>
    <t>2022.11.18</t>
  </si>
  <si>
    <t>2022.12.21</t>
  </si>
  <si>
    <t>2022.09.02</t>
  </si>
  <si>
    <t>2022.06.17</t>
  </si>
  <si>
    <t>2022.06.03</t>
  </si>
  <si>
    <t>2022.01.14</t>
  </si>
  <si>
    <t>2022.01.21</t>
  </si>
  <si>
    <t>2022.12.02</t>
  </si>
  <si>
    <t>2022.02.25</t>
  </si>
  <si>
    <t>2022.08.12</t>
  </si>
  <si>
    <t>2022.08.26</t>
  </si>
  <si>
    <t>2022.05.20</t>
  </si>
  <si>
    <t>2022.05.13</t>
  </si>
  <si>
    <t>2022.09.09</t>
  </si>
  <si>
    <t>2022.04.29</t>
  </si>
  <si>
    <t>2022.01.28</t>
  </si>
  <si>
    <t>2022.10.07</t>
  </si>
  <si>
    <t>2022.07.08</t>
  </si>
  <si>
    <t xml:space="preserve"> 2022.12.30</t>
  </si>
  <si>
    <t>Unlimited Media OÜ</t>
  </si>
  <si>
    <t>Pilietinė medija</t>
  </si>
  <si>
    <t>2022.11.25</t>
  </si>
  <si>
    <t>2022.12.09</t>
  </si>
  <si>
    <t>2022.03.25</t>
  </si>
  <si>
    <t>MB Laukite tęsinio</t>
  </si>
  <si>
    <t>2022.07.22</t>
  </si>
  <si>
    <t>2022.01.22</t>
  </si>
  <si>
    <t>2022.10.28</t>
  </si>
  <si>
    <t>Tremora</t>
  </si>
  <si>
    <t>Broom Films</t>
  </si>
  <si>
    <t>Ahil</t>
  </si>
  <si>
    <t>2022.11.15</t>
  </si>
  <si>
    <t>Videometra</t>
  </si>
  <si>
    <t>2022.12.23</t>
  </si>
  <si>
    <t xml:space="preserve"> </t>
  </si>
  <si>
    <t xml:space="preserve">Savas, svetimas, mylimas </t>
  </si>
  <si>
    <t>(Premjeros data) Opening date</t>
  </si>
  <si>
    <t>Filmas 
(Movie)</t>
  </si>
  <si>
    <t>Bendros pajamos 
(Total GBO)</t>
  </si>
  <si>
    <t>Bendras žiūrovų sk.
(Total ADM)</t>
  </si>
  <si>
    <t>Kopijų sk. 
(DCO count)</t>
  </si>
  <si>
    <t>Pajamos 
(Opening weekend GBO)</t>
  </si>
  <si>
    <t>Pajamos (įskaitant išankstinius seansus)
(Opening weekend GBO incl. pre-views)</t>
  </si>
  <si>
    <t>Premjerinio savaitgalio pajamų dalis nuo bendrų pajamų, proc. 
(Opening to total)</t>
  </si>
  <si>
    <t>Premjeriniai savaitgaliai 2023 
Opening weekends 2023</t>
  </si>
  <si>
    <t>Barbė  (Barbie)</t>
  </si>
  <si>
    <t>Openheimeris   (Oppenheimer)</t>
  </si>
  <si>
    <t>Broliai Super Mario. Filmas  (Super Mario Bros.)</t>
  </si>
  <si>
    <t>Stichijos  (Elemental)</t>
  </si>
  <si>
    <t>Troliai 3 (Trolls Band Together)</t>
  </si>
  <si>
    <t>Napoleonas (Napoleon)</t>
  </si>
  <si>
    <t>Penkios naktys pas Fredį (Five Nights at Freddy's)</t>
  </si>
  <si>
    <t>Milijonieriaus palikimas (Milijonieriaus palikimas)</t>
  </si>
  <si>
    <t>Greiti ir įsiutę 10  (Fast &amp; Furious 10)</t>
  </si>
  <si>
    <t>Vonka  ( Wonka)</t>
  </si>
  <si>
    <t>Žmogus-voras: Aplink multivisatą (Spiderman Across the Spiderverse)</t>
  </si>
  <si>
    <t>Mumijos  (Mummies)</t>
  </si>
  <si>
    <t>Bado žaidynės: Sakmė apie strazdą ir gyvatę  (Hunger Games: The Ballad of Songbirds and Snakes)</t>
  </si>
  <si>
    <t>Džonas Vikas 4   (John Wick Chapter Four)</t>
  </si>
  <si>
    <t>Galaktikos sergėtojai. III dalis  (Guardians of the Galaxy Vol. 3)</t>
  </si>
  <si>
    <t>Poetas (Poetas)</t>
  </si>
  <si>
    <t>Vyrų svajonės (Vyrų svajonės)</t>
  </si>
  <si>
    <t>Kakė Makė: mano filmas (Kakė Makė: mano filmas)</t>
  </si>
  <si>
    <t>Paradas (Paradas)</t>
  </si>
  <si>
    <t>Aš gyvas (Aš gyvas)</t>
  </si>
  <si>
    <t>Gran Turismo (Gran Turismo)</t>
  </si>
  <si>
    <t>Gėlių mėnulio žudikai ( Killers of the Flower Moon)</t>
  </si>
  <si>
    <t>Didžioji ančių kelionė   (Migration)</t>
  </si>
  <si>
    <t>Vienuolė 2  (The Nun II)</t>
  </si>
  <si>
    <t>Noras   (Wish)</t>
  </si>
  <si>
    <t>Tūnąs tamsoje: Raudonos durys  (Insidious: The Red Door)</t>
  </si>
  <si>
    <t>Mavka Forest Song (Mavka Forest Song)</t>
  </si>
  <si>
    <t>Tu man nieko neprimeni (Tu man nieko neprimeni)</t>
  </si>
  <si>
    <t>Šeima (Šeima)</t>
  </si>
  <si>
    <t>Neįmanoma misija: Mirtinas atpildas. Pirma dalis (Mission: Impossible - Dead Reckoning Part One)</t>
  </si>
  <si>
    <t>Megalodonas 2: bedugnė (Meg 2: The Trench)</t>
  </si>
  <si>
    <t>Transformeriai. Žvėrių atgimimas  (Transformers: Rise of the Beasts)</t>
  </si>
  <si>
    <t>Stebuklingoji boružėlė ir juodasis katinas  (Ladybug &amp; Cat Noir: The Awakening)</t>
  </si>
  <si>
    <t>Magiškasis Maikas: Paskutinis šokis  (Magic Mike's Last Dance)</t>
  </si>
  <si>
    <t>Skruzdėliukas ir Vapsva. Kvantomanija  (Ant-Man and the Wasp: Quantumania)</t>
  </si>
  <si>
    <t>Popiežiaus egzorcistas  (Pope's Exorcist)</t>
  </si>
  <si>
    <t>Pjūklas X  (Saw X)</t>
  </si>
  <si>
    <t>Kūrėjas   (The Creator)</t>
  </si>
  <si>
    <t>Egzorcistas: tikintysis  (Exorcist: The Believer)</t>
  </si>
  <si>
    <t>Banginis   (The Whale)</t>
  </si>
  <si>
    <t>Rose Namajunas: Aš esu čempionė   (Thug Rose)</t>
  </si>
  <si>
    <t>Akvamenas 2: Prarasta karalystė   (Aquaman and The Lost Kingdom)</t>
  </si>
  <si>
    <t>Greiti ir pūkuoti  (Rally Road Racers)</t>
  </si>
  <si>
    <t>Nieko asmeniško  ( No Hard Feelings)</t>
  </si>
  <si>
    <t>Klyksmas 6   (Scream 6)</t>
  </si>
  <si>
    <t>Indiana Džounsas ir lemties artefaktas  (Indiana Jones and the Dial of Destiny)</t>
  </si>
  <si>
    <t>Operacija Fortūna: Apgaulės menas (Operation Fortune: Ruse de Guer)</t>
  </si>
  <si>
    <t>Babilonas  (Babylon)</t>
  </si>
  <si>
    <t>Jūrų pabaisa. Rubė Gilman  (Ruby Gillman, Teenage Kraken)</t>
  </si>
  <si>
    <t>Undinėlė   ( Little Mermaid)</t>
  </si>
  <si>
    <t>Kapitonė Marvel 2  (The Marvels)</t>
  </si>
  <si>
    <t>After. Amžinai (After Everything) (After. Amžinai (After Everything))</t>
  </si>
  <si>
    <t>Krydas III: Legenda tęsiasi (Creed 3)</t>
  </si>
  <si>
    <t>Laikinai Jūsų (Laikinai Jūsų)</t>
  </si>
  <si>
    <t>Gyveno kartą Oto (Man Called Otto)</t>
  </si>
  <si>
    <t>Baubas  (The Boogeyman)</t>
  </si>
  <si>
    <t>Vėžliukai nindzės: mutantų siautėjimas  (Teenage Mutant Ninja Turtles: Mutant Mayhem)</t>
  </si>
  <si>
    <t>Venecijos šmėklos  ( A Haunting in Venice)</t>
  </si>
  <si>
    <t>Piktieji numirėliai prisikelia (Evil Dead Rise)</t>
  </si>
  <si>
    <t>Detektyvas Sanis (Inspector Sun and the curse of the black widow)</t>
  </si>
  <si>
    <t>Sprogstančios vestuvės (Shotgun Wedding)</t>
  </si>
  <si>
    <t>Ekvalaizeris 3: Paskutinė kova  (Equalizer 3)</t>
  </si>
  <si>
    <t>M3gan (M3gan)</t>
  </si>
  <si>
    <t>Paslaptinga požemių karalystė  (The Secret Kingdom)</t>
  </si>
  <si>
    <t>Kiškių mokykla. Misija „Kiaušiniai“   (Rabbit Academy. Mission Eggpossible)</t>
  </si>
  <si>
    <t>Požemiai ir drakonai. Garbė tarp vagių  (Dungeons &amp; Dragons: Honor Among Thieves)</t>
  </si>
  <si>
    <t>Kalbėk su manimi  (Talk to Me)</t>
  </si>
  <si>
    <t>Asteriksas ir Obeliksas: Drakonų imperija (Asterix and Obelix: The Middle Kingdom)</t>
  </si>
  <si>
    <t>Blyksnis (Flash)</t>
  </si>
  <si>
    <t>Tu mano deimantas (Tu mano deimantas)</t>
  </si>
  <si>
    <t>Asteroidų miestas  (Asteroid City)</t>
  </si>
  <si>
    <t>AIR (AIR)</t>
  </si>
  <si>
    <t>Mafia Mamma (Mafia Mamma)</t>
  </si>
  <si>
    <t>Pelkių karaliaus dukra (Marsh King's Daughter)</t>
  </si>
  <si>
    <t>Ričis didysis 2 (Richard the Stork and the Mystery of the Great Jewel)</t>
  </si>
  <si>
    <t>Gurmaniška aistra (Pot au Feu de Dodin Bouffant)</t>
  </si>
  <si>
    <t>Pradingusi (Missing)</t>
  </si>
  <si>
    <t>Tvirtas užnugaris  (The Covenant)</t>
  </si>
  <si>
    <t>Aštuoni kalnai  (The Eight Mountains)</t>
  </si>
  <si>
    <t>Pranašystė Lietuvai (Pranašystė Lietuvai)</t>
  </si>
  <si>
    <t>Shazam! Dievų įniršis (Shazam! Fury of the Gods)</t>
  </si>
  <si>
    <t>Petsi Iš Argo   (Argonuts)</t>
  </si>
  <si>
    <t>Maskaradas   (Mascarade)</t>
  </si>
  <si>
    <t>Nesunaikinami 4  ( Expend4bles)</t>
  </si>
  <si>
    <t>Praėję gyvenimai  (Past lives)</t>
  </si>
  <si>
    <t>Avarinis nusileidimas (Plane)</t>
  </si>
  <si>
    <t>Laisvės garsas   (Sound of Freedom)</t>
  </si>
  <si>
    <t>Džiunglių būrys 2 (Jungle Bunch 2 (Les as de la Jungle 2))</t>
  </si>
  <si>
    <t>Lesė. Naujas nuotykis   (Lassie – Ein neues Abenteuer)</t>
  </si>
  <si>
    <t>Broliai lokiai: atgal į žemę  (Boonie Bears: Back to Earth)</t>
  </si>
  <si>
    <t>Mėlynas vabalas  (Blue Beetle)</t>
  </si>
  <si>
    <t>Kokaino lokys   (Cocaine Bear)</t>
  </si>
  <si>
    <t>Makliai (Die Mucklas...und wie sie zu Pettersson und Findus kamen) (Makliai (Die Mucklas...und wie sie zu Pettersson und Findus kamen))</t>
  </si>
  <si>
    <t>Suzume (Suzume)</t>
  </si>
  <si>
    <t>Salos vaiduokliai   (The Banshees of Inisherin)</t>
  </si>
  <si>
    <t>Voratinklis  (Cobweb)</t>
  </si>
  <si>
    <t>Kentervilio pilies vaiduoklis   (The Canterville Ghost)</t>
  </si>
  <si>
    <t>Padėkos diena  (Thanksgiving)</t>
  </si>
  <si>
    <t>Aš ir Jis. Tikra katastrofa   (Beautiful disaster)</t>
  </si>
  <si>
    <t>65: Išnykimo riba  (65)</t>
  </si>
  <si>
    <t>Tiesiog sėkmė (Coup de chance)</t>
  </si>
  <si>
    <t>Svajoklis Budis 3   (Rock Dog 3)</t>
  </si>
  <si>
    <t>Bilietas (Bilietas)</t>
  </si>
  <si>
    <t>Ar vesi mane? (Maybe I Do)</t>
  </si>
  <si>
    <t>Kvaili pinigai   (Dumb Money)</t>
  </si>
  <si>
    <t>Kalėdos Batsiuvių gatvėje  (Christmas on Cobbler Street)</t>
  </si>
  <si>
    <t>Fabelmanai (The Fabelmans)</t>
  </si>
  <si>
    <t>Begalybė  (L’immensita)</t>
  </si>
  <si>
    <t>Gražuolė ir Sebastianas. Naujoji karta  (Belle &amp; Sebastien – Next Generation)</t>
  </si>
  <si>
    <t>Dvaras, kuriame vaidenasi   (Haunted Mansion)</t>
  </si>
  <si>
    <t>Trys vagišiai ir liūtas   (When the Robbers Came to Cardamom Town)</t>
  </si>
  <si>
    <t>Broliai lokiai: Dingęs lobis (Boonie Bears: Guardian Code) (Broliai lokiai: Dingęs lobis (Boonie Bears: Guardian Code))</t>
  </si>
  <si>
    <t>Čiulbanti siela (Čiulbanti siela)</t>
  </si>
  <si>
    <t>Man viskas gerai (Man viskas gerai)</t>
  </si>
  <si>
    <t>Sapnų scenarijus  (Dream Scenario)</t>
  </si>
  <si>
    <t>Per arti (Per arti)</t>
  </si>
  <si>
    <t>Atpildas  (Retribution)</t>
  </si>
  <si>
    <t>Paskutinė Demetros kelionė  (Last Voyage of Demeter)</t>
  </si>
  <si>
    <t>Žana Diu Bari. Karaliaus favoritė (Jeanne Du Barry) (Žana Diu Bari. Karaliaus favoritė (Jeanne Du Barry))</t>
  </si>
  <si>
    <t>Titanikas: 25 metai  (Titanic (25th Anniversary))</t>
  </si>
  <si>
    <t>Hipnotikai (Hypnotic)</t>
  </si>
  <si>
    <t>9-as žingsnis (9-as žingsnis)</t>
  </si>
  <si>
    <t>Bloga nuo savęs   (Syk Pike)</t>
  </si>
  <si>
    <t>Įšventinimas  (Consecration)</t>
  </si>
  <si>
    <t>Pamilti dar kartą (Love Again)</t>
  </si>
  <si>
    <t>Bučiuoju, Juozas (Bučiuoju, Juozas)</t>
  </si>
  <si>
    <t>Pirties seserys (Savvusanna sõsarad)</t>
  </si>
  <si>
    <t>Mielas Deividai (Dear David)</t>
  </si>
  <si>
    <t>Puikios dienos (Perfect days)</t>
  </si>
  <si>
    <t>Laisvai samdomas   (Freelance)</t>
  </si>
  <si>
    <t>Mano pakvaišęs senis (About My Father)</t>
  </si>
  <si>
    <t>Beldimas į trobelę   (Knock at The Cabin)</t>
  </si>
  <si>
    <t>Kuo čia dėta meilė? (Whats Love Got To Do With It)</t>
  </si>
  <si>
    <t>Pabaisiukė   (Scarygirl)</t>
  </si>
  <si>
    <t>Tar (Tár)</t>
  </si>
  <si>
    <t>Sacharos princai (Princes of the Desert)</t>
  </si>
  <si>
    <t>Pavojinga jūra   (Dangerous Water)</t>
  </si>
  <si>
    <t>Parko stebuklai (The Inseparables) (Parko stebuklai (The Inseparables))</t>
  </si>
  <si>
    <t>Samsara (Samsara)</t>
  </si>
  <si>
    <t>Erikas Akmenširdis (Erik Kivisüda)</t>
  </si>
  <si>
    <t>Abizu prakeiksmas  (The Offering)</t>
  </si>
  <si>
    <t>Katytė ir aš   (Cat's Life)</t>
  </si>
  <si>
    <t>Renfildas  (Renfield)</t>
  </si>
  <si>
    <t>Paskutinis šokis  (Last Dance)</t>
  </si>
  <si>
    <t>Auksasnapis (Goldbeak)</t>
  </si>
  <si>
    <t>Geras tripas  (Joy Ride)</t>
  </si>
  <si>
    <t>Sūnus (Son)</t>
  </si>
  <si>
    <t>Po saulės (After sun)</t>
  </si>
  <si>
    <t>Visos Bo baimės  (Beau is afraid)</t>
  </si>
  <si>
    <t>Šėtono garbintojai   (Lord of Misrule)</t>
  </si>
  <si>
    <t>Mėgintuvėlių karta (Pod Generation)</t>
  </si>
  <si>
    <t>Metas išeiti  (Decision to Leave)</t>
  </si>
  <si>
    <t>Praeities šmėklos   (The Refuge )</t>
  </si>
  <si>
    <t>Vakar  (Yesterday)</t>
  </si>
  <si>
    <t>Šventovė   (Sanctuary)</t>
  </si>
  <si>
    <t>Gilyn  (The Dive)</t>
  </si>
  <si>
    <t>Laukinė širdis   ( Ponyherz)</t>
  </si>
  <si>
    <t>Kairo sąmokslas   (Boy from Heaven)</t>
  </si>
  <si>
    <t>Dalilendas (Daliland)</t>
  </si>
  <si>
    <t>Jis gyvena viduje   ( It Lives Inside)</t>
  </si>
  <si>
    <t>Kapitonas. Pauliaus Jankūno istorija (Kapitonas. Pauliaus Jankūno istorija)</t>
  </si>
  <si>
    <t>Karavadžo šešėlis   (Caravaggio's Shadow)</t>
  </si>
  <si>
    <t>Kandaharas (Kandahar) (Kandaharas (Kandahar))</t>
  </si>
  <si>
    <t>BlackBerry (BlackBerry)</t>
  </si>
  <si>
    <t>Kas nužudė Megę?  (Maggie Moore(s))</t>
  </si>
  <si>
    <t>Cukrus ir žvaigždės   (Sugar and Stars)</t>
  </si>
  <si>
    <t>Filip (Filip)</t>
  </si>
  <si>
    <t>Kovotoja (Woman King)</t>
  </si>
  <si>
    <t>Tyli naktis    (Silent Night)</t>
  </si>
  <si>
    <t>Trys muškietininkai: D'artanjanas  (Three Musketeers: D'Artagnan))</t>
  </si>
  <si>
    <t>Du bilietai į Graikiją  (Les Cyclades)</t>
  </si>
  <si>
    <t>Mizantropas   (To Catch a Killer)</t>
  </si>
  <si>
    <t>Kraujas (Blood)</t>
  </si>
  <si>
    <t>Mažasis Alanas (Lille Allan – den menneskelige antenna)</t>
  </si>
  <si>
    <t>Nakties persekiotojas  (Night Of The Hunted)</t>
  </si>
  <si>
    <t>Mariupolis 2 (Mariupolis 2)</t>
  </si>
  <si>
    <t>Kol mirtis mus išskirs  (Til Death Do Us Part)</t>
  </si>
  <si>
    <t>Rūmai   (The Palace)</t>
  </si>
  <si>
    <t>Šventasis voras  (Holy spider)</t>
  </si>
  <si>
    <t>Antanas Sutkus. Scenos iš fotografo gyvenimo (Antanas Sutkus. Scenos iš fotografo gyvenimo)</t>
  </si>
  <si>
    <t>Katakas. Kelionė į ledynų kraštą  (Katak: The Brave Beluga)</t>
  </si>
  <si>
    <t>Sekso pabaiga (The End of Sex)</t>
  </si>
  <si>
    <t>Sausis (Janvaris)</t>
  </si>
  <si>
    <t>Aš esu Rožytė (Aš esu Rožytė)</t>
  </si>
  <si>
    <t>Labiau nei bet kada   (Plus que jamais)</t>
  </si>
  <si>
    <t>Kvailas melas   ( Sick Girl)</t>
  </si>
  <si>
    <t>Sword Art Online Progressive - Scherzo Of Deep Night (Sword Art Online Progressive - Scherzo Of Deep Night)</t>
  </si>
  <si>
    <t>Kitų žmonių vaikai  (Other People’s Children)</t>
  </si>
  <si>
    <t>Kilnojamos durys   (Portable door)</t>
  </si>
  <si>
    <t>Robotai (Robots)</t>
  </si>
  <si>
    <t>Apkabink mane  (Hug Me)</t>
  </si>
  <si>
    <t>Riminis (Rimini)</t>
  </si>
  <si>
    <t>Salų tyla (Tourment sur les îles)</t>
  </si>
  <si>
    <t>Ernestas ir Selestina: Kelionė į Šaradiją   (Ernest et Célestine: Le voyage en Charabie)</t>
  </si>
  <si>
    <t>Rodeo (Rodeo)</t>
  </si>
  <si>
    <t>Homo Sovieticus (Homo Sovieticus)</t>
  </si>
  <si>
    <t>Juodi akiniai  (Dark glasses)</t>
  </si>
  <si>
    <t>Homo Vilutis (Homo Vilutis)</t>
  </si>
  <si>
    <t>Rūgštis  (Acid)</t>
  </si>
  <si>
    <t>Influencerė  (Influencer)</t>
  </si>
  <si>
    <t>Elfų kerštas   (There's Something in the Barn)</t>
  </si>
  <si>
    <t>Santuoka keturiems (Nelja pientä aikuista)</t>
  </si>
  <si>
    <t>Mikė Pūkuotukas: Kraujas ir medus (Winnie the Pooh: Blood and Honey)</t>
  </si>
  <si>
    <t>Dovbušas (Dovbush)</t>
  </si>
  <si>
    <t>Apačiai: Paryžiaus gauja (Apache: Gang of Paris)</t>
  </si>
  <si>
    <t>Laiškas Ukrainai (Laiškas Ukrainai)</t>
  </si>
  <si>
    <t>Disko berniukas   (Disco Boy)</t>
  </si>
  <si>
    <t>De humani corporis fabrica (De humani corporis fabrica)</t>
  </si>
  <si>
    <t>Dvyliktosios naktis  (La nuit du 12)</t>
  </si>
  <si>
    <t>Meile mano  (Love Life)</t>
  </si>
  <si>
    <t>Paskutinis autobusas   (Last Bus)</t>
  </si>
  <si>
    <t>Deivo bankas  (Bank of Dave)</t>
  </si>
  <si>
    <t>Titina Šiaurės ašigalyje  (Titina)</t>
  </si>
  <si>
    <t>Sielų aukcionas. Neįtikėtina Auroros Mardiganian istorija (Sielų aukcionas. Neįtikėtina Auroros Mardiganian istorija)</t>
  </si>
  <si>
    <t>Bučinys   (Kysset)</t>
  </si>
  <si>
    <t>Nekaltas  (The Innocent)</t>
  </si>
  <si>
    <t>Su meile ir įsiūčiu  (Both Sides of the Blade (Fire!))</t>
  </si>
  <si>
    <t>Sparta (Sparta)</t>
  </si>
  <si>
    <t>Sudegink mano laiškus  (Bränn alla mina brev)</t>
  </si>
  <si>
    <t>Gyvenimo virtuvė  (La Vida Padre)</t>
  </si>
  <si>
    <t>Žvaigždės vidurdienį   (Stars at Noon)</t>
  </si>
  <si>
    <t>Amžinai jauni (Forever Young)</t>
  </si>
  <si>
    <t>Lokių čia nėra  (No Bears)</t>
  </si>
  <si>
    <t>UFO   (UFO Sweden)</t>
  </si>
  <si>
    <t>Nostalgija   (Nostalgia)</t>
  </si>
  <si>
    <t>Tiesiog super!   (Helt super)</t>
  </si>
  <si>
    <t>Juodasis lotosas  (Black Lotus)</t>
  </si>
  <si>
    <t>Tiek grožio, tiek skausmo  (All the Beauty and the Bloodshed)</t>
  </si>
  <si>
    <t>Aklas gluosnis, mieganti  moteris  (Blind Willow, Sleeping Woman)</t>
  </si>
  <si>
    <t>Vytauto Katkaus filmų trilogija (Uogos, Kolektyviniai sodai, Miegamasis rajonas) (Vytauto Katkaus filmų trilogija (Uogos, Kolektyviniai sodai, Miegamasis rajonas))</t>
  </si>
  <si>
    <t>Stebėk ją  (Follow Her)</t>
  </si>
  <si>
    <t>Zoja ir Audra  (Tempête)</t>
  </si>
  <si>
    <t>Sent Omeras  (Saint Omer)</t>
  </si>
  <si>
    <t>Žvėrys (The Beasts)</t>
  </si>
  <si>
    <t>Karo ponis  (War Pony)</t>
  </si>
  <si>
    <t>Rūkymas sukelia kosulį (Smoking Causes Coughing)</t>
  </si>
  <si>
    <t>R.M.N. (R.M.N.)</t>
  </si>
  <si>
    <t>H4Z4RD (H4Z4RD)</t>
  </si>
  <si>
    <t>Dideli vaikai   (Quand du seras grand)</t>
  </si>
  <si>
    <t>Didieji planetos sergėtojai  (Les gardiennes de la planete)</t>
  </si>
  <si>
    <t>Akmens sala (Enys Men)</t>
  </si>
  <si>
    <t>Žiūrovai (įskaitant išankstinius seansus)
(Opening weekend ADM incl. pre-views)</t>
  </si>
  <si>
    <t>Platintojas 
(Distributor)</t>
  </si>
  <si>
    <t>Nj world</t>
  </si>
  <si>
    <t>Po mokyklos</t>
  </si>
  <si>
    <t>All screens</t>
  </si>
  <si>
    <t>Adastra Cinema</t>
  </si>
  <si>
    <t xml:space="preserve">Dukine Film Distribution / Paramount Pictures </t>
  </si>
  <si>
    <t>Acme Film / WB</t>
  </si>
  <si>
    <t>Maobori production</t>
  </si>
  <si>
    <t xml:space="preserve">Maobori production </t>
  </si>
  <si>
    <t>Taip toliau</t>
  </si>
  <si>
    <t>Dansu films</t>
  </si>
  <si>
    <t>Baltic Content Media</t>
  </si>
  <si>
    <t>Sporto zona Media Group</t>
  </si>
  <si>
    <t>A Propos studija</t>
  </si>
  <si>
    <t>Ketvirta versija</t>
  </si>
  <si>
    <t>Piece of Magic</t>
  </si>
  <si>
    <t>Monoklis</t>
  </si>
  <si>
    <t xml:space="preserve">Theatrical Film Distribution  </t>
  </si>
  <si>
    <t>–</t>
  </si>
  <si>
    <t>Šunyčiai patruliai 2. Galingas filmas (PAW Patrol: The Mighty Movie)</t>
  </si>
  <si>
    <t>Kartu iš meilės šunims (Puppy love)</t>
  </si>
  <si>
    <t>Žiūrovai 
(Opening weekend ADM)</t>
  </si>
  <si>
    <t>Premjeriniai savaitgaliai 2024
Opening weekends 2024</t>
  </si>
  <si>
    <t>Valujavičiaus kelionės</t>
  </si>
  <si>
    <t xml:space="preserve">ACME Film / SONY </t>
  </si>
  <si>
    <t xml:space="preserve"> 2024-12-20</t>
  </si>
  <si>
    <t xml:space="preserve"> 2024-07-19</t>
  </si>
  <si>
    <t xml:space="preserve">ACME Film  </t>
  </si>
  <si>
    <t xml:space="preserve">ACME Film / WB </t>
  </si>
  <si>
    <t xml:space="preserve">Theatrical Film Distribution   </t>
  </si>
  <si>
    <t>Maobori company</t>
  </si>
  <si>
    <t xml:space="preserve"> 2024-12-13</t>
  </si>
  <si>
    <t xml:space="preserve">Travolta </t>
  </si>
  <si>
    <t>Zero Copy</t>
  </si>
  <si>
    <t>Mental machinery</t>
  </si>
  <si>
    <t>Broom Films</t>
  </si>
  <si>
    <t>Irklais per Atlantą (Irklais per Atlantą)</t>
  </si>
  <si>
    <t>Išvirkščias pasaulis 2   (Inside Out 2)</t>
  </si>
  <si>
    <t>Bjaurusis aš 4  (Despicable Me 4)</t>
  </si>
  <si>
    <t>Vajana 2  (Moana 2)</t>
  </si>
  <si>
    <t>Kung Fu Panda 4 (Kung Fu Panda 4)</t>
  </si>
  <si>
    <t>Mes dedame tašką  (It Ends With Us)</t>
  </si>
  <si>
    <t>Kopa: antra dalis  (Dune: Part II)</t>
  </si>
  <si>
    <t>Deadpool ir Ernis   (Deadpool &amp; Wolverine)</t>
  </si>
  <si>
    <t>Draugų lažybos (Draugų lažybos)</t>
  </si>
  <si>
    <t>Gladiatorius 2   (Gladiator 2)</t>
  </si>
  <si>
    <t>Kaimynai (Kaimynai)</t>
  </si>
  <si>
    <t>Garfildas   (The Garfield Movie)</t>
  </si>
  <si>
    <t>Venomas 3 (Venom: The Last Dance)</t>
  </si>
  <si>
    <t>Reemigrantai 2 (Reemigrantai 2)</t>
  </si>
  <si>
    <t>Prasti reikalai   (Poor Things)</t>
  </si>
  <si>
    <t>Sesės (Sesės)</t>
  </si>
  <si>
    <t>10 katino gyvenimų (10 Lives)</t>
  </si>
  <si>
    <t>Laukinukė Roz  (Wild Robot)</t>
  </si>
  <si>
    <t>Džokeris: Folie A Deux (Joker: Folie a Deux)</t>
  </si>
  <si>
    <t>Pašėlę vyrukai: viskas arba nieko   (Bad Boys: Ride Or Die)</t>
  </si>
  <si>
    <t>Ežiukas Sonic 3   (Sonic the Hedgehog 3)</t>
  </si>
  <si>
    <t>Beetlejuice Beetlejuice (Beetlejuice Beetlejuice)</t>
  </si>
  <si>
    <t>Mufasa. Liūtas karalius   (Mufasa: The Lion King)</t>
  </si>
  <si>
    <t>Godzila ir kongas: Nauja imperija (Godzilla x Kong: The New Empire)</t>
  </si>
  <si>
    <t>Tylos zona. Pirmoji diena (A Quiet Place: Day One)</t>
  </si>
  <si>
    <t>Šypsena 2  (Smile 2)</t>
  </si>
  <si>
    <t>Sielų kolekcionierius  (Longlegs)</t>
  </si>
  <si>
    <t>Piktoji   (Wicked)</t>
  </si>
  <si>
    <t>Kodas raudonas   (Red One)</t>
  </si>
  <si>
    <t>Bitininkas   (Beekeeper)</t>
  </si>
  <si>
    <t>Svetimas: Romulas   (Alien: Romulus)</t>
  </si>
  <si>
    <t>Tik ne tu   (Anyone But You)</t>
  </si>
  <si>
    <t>Ema ir juodasis jaguaras (Le Dernier Jaguar)</t>
  </si>
  <si>
    <t>Ferrari (Ferrari)</t>
  </si>
  <si>
    <t>Substancija  (The Substance)</t>
  </si>
  <si>
    <t>Madam Clicquot   (Widow Clicquot)</t>
  </si>
  <si>
    <t>Beždžionių planetos karalystė   (Kingdom of the Planet of the Apes )</t>
  </si>
  <si>
    <t>Furioza: Pašėlusio Makso saga (Furiosa: A Mad Max Saga)</t>
  </si>
  <si>
    <t>Kaskadininkas   (The Fall Guy)</t>
  </si>
  <si>
    <t>Nematomi draugai (IF: Imaginary Friends)</t>
  </si>
  <si>
    <t>Drakonų sergėtoja   (Dragonkeeper)</t>
  </si>
  <si>
    <t>Mirties korta   (Tarot)</t>
  </si>
  <si>
    <t>Nedžentelmeniško karo ministerija  (The Ministry of Ungentlemanly Warfare)</t>
  </si>
  <si>
    <t>Tornadų medžiotojai   (Twisters)</t>
  </si>
  <si>
    <t>Laikas gyventi  (We Live in Time)</t>
  </si>
  <si>
    <t>Varžovai   (Challengers)</t>
  </si>
  <si>
    <t>Niko. Už Šiaurės pašvaistės   (Niko: Beyond The Northern Lights)</t>
  </si>
  <si>
    <t>Vaiduoklių medžiotojai: sustingę iš baimės   (Ghostbusters Frozen Empire)</t>
  </si>
  <si>
    <t>Tikri farai (Tikri farai)</t>
  </si>
  <si>
    <t>Gardutė (Gardutė)</t>
  </si>
  <si>
    <t>Eretikas   (Heretic)</t>
  </si>
  <si>
    <t>Prezidentas (Prezidentas)</t>
  </si>
  <si>
    <t>Back To Black (Back To Black)</t>
  </si>
  <si>
    <t>Šuo ir katė. Pabėgimas  (Chien et Chat)</t>
  </si>
  <si>
    <t>Priscilla (Priscilla)</t>
  </si>
  <si>
    <t>200% Vilkas (200% Wolf)</t>
  </si>
  <si>
    <t>Nekaltoji   (Immaculate)</t>
  </si>
  <si>
    <t>Sparnuoti herojai (Super Wings the Movie: Maximum Speed)</t>
  </si>
  <si>
    <t>Interesų zona  (The Zone of Interest)</t>
  </si>
  <si>
    <t>10 pasimatymų (10 pasimatymų)</t>
  </si>
  <si>
    <t>Nutrūktgalviai: Don Kichoto pėdsakais (Giants of La Mancha)</t>
  </si>
  <si>
    <t>Bob Marley: One Love (Bob Marley: One Love)</t>
  </si>
  <si>
    <t>Nekalbėk apie blogį   (Speak No Evil)</t>
  </si>
  <si>
    <t>Šuo kuris keliavo traukiniu   (Lampo The Travelling Dog)</t>
  </si>
  <si>
    <t>Kaimiečiai  (Chlopi)</t>
  </si>
  <si>
    <t>Stebėtojai   (The Watchers)</t>
  </si>
  <si>
    <t>Tiesos kadras (Lee)</t>
  </si>
  <si>
    <t>Duok ženklą  (Blink Twice)</t>
  </si>
  <si>
    <t>Pilietinis karas   (Civil War)</t>
  </si>
  <si>
    <t>4 dienos iki Kalėdų (SuperKlaus)</t>
  </si>
  <si>
    <t>Malonės rūšys  (Kinds of Kindness)</t>
  </si>
  <si>
    <t>Išdykusios letenos. Dingę augintiniai  (Grace And Pedro: Pets To The Rescue)</t>
  </si>
  <si>
    <t>Mano šuo Artūras  (Arthur the King)</t>
  </si>
  <si>
    <t>Kosminiai draugai  (Headspace)</t>
  </si>
  <si>
    <t>Už gretimų durų (Room Next Door)</t>
  </si>
  <si>
    <t>Keliantis siaubą 3  (Terrifier 3)</t>
  </si>
  <si>
    <t>Lapių kelionė ledynuose  (Kina and Yuk)</t>
  </si>
  <si>
    <t>Ozi. Miško balsas   (Ozi: Voice Of The Forest)</t>
  </si>
  <si>
    <t>Transformeriai. Pradžia  (Transformers One)</t>
  </si>
  <si>
    <t>Argailas   (Argylle)</t>
  </si>
  <si>
    <t>Didžiosios lenktynės. Audi vs. Lancia  (Race for Glory)</t>
  </si>
  <si>
    <t>Nematomas draugas (Imaginary)</t>
  </si>
  <si>
    <t>Čia   (Here)</t>
  </si>
  <si>
    <t>Afrika Pandastika  (Panda Bear in Africa)</t>
  </si>
  <si>
    <t>Kryčio anatomija  (Anatomy of a Fall)</t>
  </si>
  <si>
    <t>Medžiotojas Kreivenas (Kraven the Hunter)</t>
  </si>
  <si>
    <t>Nuskraidink mane į mėnulį (Fly Me to the Moon)</t>
  </si>
  <si>
    <t>Maišagalvė   (Baghead)</t>
  </si>
  <si>
    <t>Borderlands: paslaptinga relikvija  (Borderlands)</t>
  </si>
  <si>
    <t>Viena gyvybė  (One Life)</t>
  </si>
  <si>
    <t>Madam Web (Madame Web)</t>
  </si>
  <si>
    <t>Istorija apie drugelį  (Butterfly Tale)</t>
  </si>
  <si>
    <t>Abigailė   (Abigail)</t>
  </si>
  <si>
    <t>Grafas Montekristas  (The Count of Monte-Cristo)</t>
  </si>
  <si>
    <t>Egzorcizmas (The Exorcism)</t>
  </si>
  <si>
    <t>Haroldas ir magiškoji kreidelė (Harold &amp; The Purple Crayon)</t>
  </si>
  <si>
    <t>Praeities šešėlis (May December)</t>
  </si>
  <si>
    <t>Keistuolė Betė   (My Freaky Family)</t>
  </si>
  <si>
    <t>Partenopė  (Parthenope)</t>
  </si>
  <si>
    <t>Nepažįstamieji: pirma dalis (Strangers: Chapter One)</t>
  </si>
  <si>
    <t>Pirmasis ženklas  (The First Omen)</t>
  </si>
  <si>
    <t>Duobėje (Duobėje)</t>
  </si>
  <si>
    <t>Niekada nepaleisk  (Never Let Go)</t>
  </si>
  <si>
    <t>Mano draugas pingvinas  (My Penguin friend)</t>
  </si>
  <si>
    <t>Šešėlių vanduo   (Night Swim)</t>
  </si>
  <si>
    <t>Ryuichi Sakamoto | Opusas  (Ryuichi Sakamoto | Opus)</t>
  </si>
  <si>
    <t>Varnas (The Crow)</t>
  </si>
  <si>
    <t>Baltoji paukštė  (White Bird a Wonder Story)</t>
  </si>
  <si>
    <t>Raganosis Rino   (Thabo and the Rhino Case)</t>
  </si>
  <si>
    <t>Geležiniai gniaužtai  (The Iron Claw)</t>
  </si>
  <si>
    <t>Bagman: šeimos prakeiksmas (Bagman)</t>
  </si>
  <si>
    <t>Numylėtinė (Miller's Girl)</t>
  </si>
  <si>
    <t>Mamutų medžioklė (Mamutų medžioklė)</t>
  </si>
  <si>
    <t>Mūza (Mūza)</t>
  </si>
  <si>
    <t>Hit Man  (Hit Man )</t>
  </si>
  <si>
    <t>Paskutinė Froido sesija  (Freud's Last Session)</t>
  </si>
  <si>
    <t>Karalienės žaidimas (Firebrand)</t>
  </si>
  <si>
    <t>Baikeriai   (Bikeriders)</t>
  </si>
  <si>
    <t>Naktis su žudiku   (Strange Darling)</t>
  </si>
  <si>
    <t>Monstras  (Monster)</t>
  </si>
  <si>
    <t>Diplodokas  (Diplodocus)</t>
  </si>
  <si>
    <t>Fantastinių gyvūnų legenda (Zak &amp; Wowo, la légende de Lendarys)</t>
  </si>
  <si>
    <t>Tylioji brolija (The Order)</t>
  </si>
  <si>
    <t>Chimera  (La Chimera)</t>
  </si>
  <si>
    <t>Kitąmet tuo pačiu laiku  (This Time Next Year)</t>
  </si>
  <si>
    <t>Monkey Man (Monkey Man)</t>
  </si>
  <si>
    <t>5½ meilės istorijos viename Vilniaus bute  (Five and a Half Love Stories in an Apartment in Vilnius, Lithuania)</t>
  </si>
  <si>
    <t>Žiedų valdovas: Rohirimų karas  (Lord of the Rings: The War of the Rohirrim)</t>
  </si>
  <si>
    <t>Savaitgalis Taipėjuje   (Weekend in Taipei)</t>
  </si>
  <si>
    <t>Narsieji gelbėtojai   (Combat Wombat: Back 2 Back)</t>
  </si>
  <si>
    <t>Aš ir jis. Tikros vestuvės  (Beautiful Wedding)</t>
  </si>
  <si>
    <t>Dryžių sergėtojas   (Extinction)</t>
  </si>
  <si>
    <t>Psichopato bučinys   (Woman Of The Hour)</t>
  </si>
  <si>
    <t>Marija Montesori  (La nouvelle femme)</t>
  </si>
  <si>
    <t>Trys muškietininkai: Miledi   (The Three Musketeers: Milady)</t>
  </si>
  <si>
    <t>Motinos instinktas  (Mothers‘ instinct)</t>
  </si>
  <si>
    <t>Mokinys (Apprentice)</t>
  </si>
  <si>
    <t>Horizontas 1 dalis   (Horizon an American Saga Part 1)</t>
  </si>
  <si>
    <t>Atmintis (Memory)</t>
  </si>
  <si>
    <t>Daaaaaali! (Daaaaaali!)</t>
  </si>
  <si>
    <t>Nežinomais takais   (Sur les chemins noirs)</t>
  </si>
  <si>
    <t>Blogio šalis  (Land of Bad)</t>
  </si>
  <si>
    <t>Paslapčių traukinys (A Mystery on the Cattle Hill Express)</t>
  </si>
  <si>
    <t>Broliai lokiai: laiko kilpa   (Boonie Bears: Time Twist)</t>
  </si>
  <si>
    <t>Gobšuoliai  (Greedy People)</t>
  </si>
  <si>
    <t>Kauliuko metimas   (Breaking point)</t>
  </si>
  <si>
    <t>Šiaurietiški patogumai  (Northern Comfort)</t>
  </si>
  <si>
    <t>MaXXXine (MaXXXine)</t>
  </si>
  <si>
    <t>Megalopolis (Megalopolis)</t>
  </si>
  <si>
    <t>Kažkas ten yra   (Something in the Water)</t>
  </si>
  <si>
    <t>Arkadija  (Arcadia)</t>
  </si>
  <si>
    <t>Lincesa. Miško princesė   (Lincessa. The Silences Of The Forest)</t>
  </si>
  <si>
    <t>Liepsnojantis dangus  (Roter Himmel)</t>
  </si>
  <si>
    <t>Paskutinė užduotis (Knox goes away)</t>
  </si>
  <si>
    <t>Viltingas rytojus   (There’s Still Tomorrow)</t>
  </si>
  <si>
    <t>Žvėriška prigimtis  (In A Violent Nature)</t>
  </si>
  <si>
    <t>Gyvūnų karalystė  (Le règne animal)</t>
  </si>
  <si>
    <t>Mėnesinės (Periodical)</t>
  </si>
  <si>
    <t>Atpildas  (Absolution)</t>
  </si>
  <si>
    <t>Pragaro vaikis: sukčius  (Hellboy: The Crooked man)</t>
  </si>
  <si>
    <t>Kalėdų eglutės gyvenimas ir mirtis (Kalėdų eglutės gyvenimas ir mirtis)</t>
  </si>
  <si>
    <t>Hana monstrų pasaulyje   (Hanna And The Monsters)</t>
  </si>
  <si>
    <t>Blogis (ne)egzistuoja  (Evil does not exist)</t>
  </si>
  <si>
    <t>Meilė, melas, kraujas  (Love Lies Bleeding)</t>
  </si>
  <si>
    <t>Pažadėtoji žemė  (Bastarden)</t>
  </si>
  <si>
    <t>Viena vasara   (Le temps d'un été)</t>
  </si>
  <si>
    <t>O, Paryžiau!   (Paris Paradis)</t>
  </si>
  <si>
    <t>Bernadeta (Bernadette)</t>
  </si>
  <si>
    <t>Vorai   (Sting)</t>
  </si>
  <si>
    <t>Mažylis Nikolia pasakoja apie laimę  (Petit Nicolas: Qu'est-Ce Qu'on Attend Pour Être Heureux? )</t>
  </si>
  <si>
    <t>69 išpažintis (69 išpažintis)</t>
  </si>
  <si>
    <t>Dogmenas  (DogMan)</t>
  </si>
  <si>
    <t>Misija Titanas   (Slingshot)</t>
  </si>
  <si>
    <t>Metai buvo sunkūs  (Une année difficile)</t>
  </si>
  <si>
    <t>Mūsų tėtis (Goodrich)</t>
  </si>
  <si>
    <t>Reiganas  (Reagan)</t>
  </si>
  <si>
    <t>Stebuklų knyga  (La chambre des merveilles)</t>
  </si>
  <si>
    <t>What the Finn – Summer of Surprises (Kannawoniwasein!) (What the Finn – Summer of Surprises (Kannawoniwasein!))</t>
  </si>
  <si>
    <t>Misija: Linksmybių mokykla langweiligste Schule der Welt) (Die langweiligste Schule der Welt)</t>
  </si>
  <si>
    <t>Rašytojas (The Writer)</t>
  </si>
  <si>
    <t>Vizijos  (Visions)</t>
  </si>
  <si>
    <t>Šventųjų ir nusidėjėlių žemėje   (In the Land of Saints and Sinners)</t>
  </si>
  <si>
    <t>Femme (Femme)</t>
  </si>
  <si>
    <t>Magiškos gyvūnų Kalėdos   (Le Grand Noël des Animaux)</t>
  </si>
  <si>
    <t>Paklusnumo žaidimai (Subservience)</t>
  </si>
  <si>
    <t>Tikslas – įvartis (Next Goal Wins)</t>
  </si>
  <si>
    <t>Pakilimas   (Elevation)</t>
  </si>
  <si>
    <t>Nakties skerdikas  (Wake Up)</t>
  </si>
  <si>
    <t>Milli Vanilli  (Girl You Know It's True)</t>
  </si>
  <si>
    <t>Kalėjimo prižiūrėtoja   (Vogter)</t>
  </si>
  <si>
    <t>Meilės laivas   (La petite vadrouille)</t>
  </si>
  <si>
    <t>Tylos valanda   (The Silent Hour)</t>
  </si>
  <si>
    <t>Paslaptis (Paslaptis)</t>
  </si>
  <si>
    <t>Apsinuoginusi mūza  (Bonnard: Pierre &amp; Marthe)</t>
  </si>
  <si>
    <t>Oho!  (Wahou!)</t>
  </si>
  <si>
    <t>Chaoso seserys ir pingvinas Polas  (Die Chaosschwestern und Pinguin Paul)</t>
  </si>
  <si>
    <t>Mylimiausias mano pyragas   (Keyke mahboobe man)</t>
  </si>
  <si>
    <t>Legua  (Légua)</t>
  </si>
  <si>
    <t>Laisvo elgesio šeimynėlė  (The Radleys)</t>
  </si>
  <si>
    <t>Žalia siena  (Zielona granica)</t>
  </si>
  <si>
    <t>Mikė Pūkuotukas: Kraujas ir medus 2  (Winnie the Pooh: Blood and Honey 2)</t>
  </si>
  <si>
    <t>Aš čia kapitonas  (Io Capitano)</t>
  </si>
  <si>
    <t>Labirintai (Pasagges)</t>
  </si>
  <si>
    <t>Juodoji kanarėlė   (Canary Black)</t>
  </si>
  <si>
    <t>Čiurlionis AI (Čiurlionis AI)</t>
  </si>
  <si>
    <t>Bolero (Bolero)</t>
  </si>
  <si>
    <t>Vienuolis ir ginklas  (The Monk and the Gun)</t>
  </si>
  <si>
    <t>How to Have Sex (How to Have Sex)</t>
  </si>
  <si>
    <t>Dabar ir visada   (Here Now)</t>
  </si>
  <si>
    <t>Įpėdinis  (Le successeur)</t>
  </si>
  <si>
    <t>Praeitą vasarą   (L’Ete Dernier)</t>
  </si>
  <si>
    <t>After. Fanams  (Beyond After)</t>
  </si>
  <si>
    <t>Mūsų svajonės (We Have a Dream)</t>
  </si>
  <si>
    <t>Žiogas ir Antuanetė  (Cricket &amp; Antoinette)</t>
  </si>
  <si>
    <t>Vaikis žudo pasaulį   (Boy Kills World)</t>
  </si>
  <si>
    <t>Palikimas   (Treasure)</t>
  </si>
  <si>
    <t>Oho! Žinutė iš kosmoso   (Wow! Message from Space)</t>
  </si>
  <si>
    <t>Tegul prasideda šokiai  (Empieza el baile)</t>
  </si>
  <si>
    <t>Kryžkelė (Crossing)</t>
  </si>
  <si>
    <t>Visi mes svetimi   (All of Us Strangers)</t>
  </si>
  <si>
    <t>Mano laisvė   (Mana Brīvība)</t>
  </si>
  <si>
    <t>Nesiilsėkite ramybėje   (Håndtering av udøde)</t>
  </si>
  <si>
    <t>Gimtadienis   (Birthday Girl)</t>
  </si>
  <si>
    <t>Marijos tyla   (Marijas Klusums)</t>
  </si>
  <si>
    <t>Paryžietė  (Rue des dames)</t>
  </si>
  <si>
    <t>Dahomėja (Dahomey)</t>
  </si>
  <si>
    <t>Delinkventai  (Los delincuentes)</t>
  </si>
  <si>
    <t>Sonne und Beton  (Sun and Concrete)</t>
  </si>
  <si>
    <t>Blur: To The End (Blur: To The End)</t>
  </si>
  <si>
    <t>1 002</t>
  </si>
  <si>
    <t>751</t>
  </si>
  <si>
    <t>Baimė (Afraid)</t>
  </si>
  <si>
    <t>Banelė ir Adama (Banel &amp; Adama)</t>
  </si>
  <si>
    <t>OPENING GBO (INCL. PRE-VIEWS) (LTL)</t>
  </si>
  <si>
    <t>OPENING GBO (INCL. PRE-VIEWS) (EUR</t>
  </si>
  <si>
    <t>TOTAL GBO (EUR)</t>
  </si>
  <si>
    <t>TOTAL GBO (LTL)</t>
  </si>
  <si>
    <t>Madagaskaras 2
(Madagascar: Escape 2 Africa)</t>
  </si>
  <si>
    <t>Brėkštanti aušra. 2 dalis
(The Twilight Saga: Breaking Dawn - Part 2)</t>
  </si>
  <si>
    <t>Tadas Blinda. Pradžia</t>
  </si>
  <si>
    <t>ACME Film /
Tauras kino namai</t>
  </si>
  <si>
    <t>Forum Cinemas /
Paramount Pictures</t>
  </si>
  <si>
    <t>Viso laiko premjerinių savaitgalių TOP 100
All-time opening weekend TOP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</si>
</sst>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yyyy\.mm\.dd;@"/>
    <numFmt numFmtId="165" formatCode="yyyy\.mm\.dd"/>
    <numFmt numFmtId="166" formatCode="yyyy/mm/dd;@"/>
    <numFmt numFmtId="167" formatCode="#,##0\ &quot;€&quot;"/>
  </numFmts>
  <fonts count="40">
    <font>
      <sz val="11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8"/>
      <color indexed="8"/>
      <name val="Calibri"/>
      <family val="2"/>
      <charset val="186"/>
      <scheme val="minor"/>
    </font>
    <font>
      <sz val="8"/>
      <color indexed="8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name val="Arial"/>
      <family val="2"/>
    </font>
    <font>
      <sz val="10"/>
      <color theme="1"/>
      <name val="Calibri"/>
      <family val="2"/>
      <charset val="186"/>
      <scheme val="minor"/>
    </font>
    <font>
      <sz val="9"/>
      <color rgb="FFFF0000"/>
      <name val="Calibri"/>
      <family val="2"/>
      <charset val="186"/>
      <scheme val="minor"/>
    </font>
    <font>
      <sz val="10"/>
      <name val="Verdana"/>
      <family val="2"/>
      <charset val="186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8"/>
      <color theme="1"/>
      <name val="Verdana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0"/>
      <name val="Arial Cyr"/>
    </font>
    <font>
      <sz val="11"/>
      <color rgb="FF000000"/>
      <name val="Calibri"/>
      <family val="2"/>
      <charset val="186"/>
    </font>
    <font>
      <sz val="8"/>
      <color rgb="FFFF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name val="Verdana"/>
      <family val="2"/>
      <charset val="186"/>
    </font>
    <font>
      <sz val="8"/>
      <color indexed="8"/>
      <name val="Verdana"/>
      <family val="2"/>
      <charset val="186"/>
    </font>
    <font>
      <sz val="10"/>
      <color indexed="8"/>
      <name val="Verdana"/>
      <family val="2"/>
      <charset val="186"/>
    </font>
    <font>
      <b/>
      <sz val="10"/>
      <name val="Verdana"/>
      <family val="2"/>
      <charset val="186"/>
    </font>
    <font>
      <sz val="9"/>
      <color indexed="8"/>
      <name val="Verdana"/>
      <family val="2"/>
      <charset val="186"/>
    </font>
    <font>
      <sz val="10"/>
      <name val="Verdana"/>
      <family val="2"/>
    </font>
    <font>
      <sz val="8"/>
      <color rgb="FFCC00CC"/>
      <name val="Verdana"/>
      <family val="2"/>
      <charset val="186"/>
    </font>
    <font>
      <sz val="8"/>
      <name val="Verdana"/>
      <family val="2"/>
    </font>
    <font>
      <b/>
      <sz val="10"/>
      <name val="Verdana"/>
      <family val="2"/>
    </font>
    <font>
      <sz val="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99B1"/>
        <bgColor indexed="64"/>
      </patternFill>
    </fill>
    <fill>
      <patternFill patternType="solid">
        <fgColor rgb="FFE8E3E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7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43" fontId="12" fillId="0" borderId="0" applyFill="0" applyBorder="0" applyAlignment="0" applyProtection="0"/>
    <xf numFmtId="0" fontId="12" fillId="0" borderId="0"/>
    <xf numFmtId="0" fontId="10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21" fillId="0" borderId="0"/>
    <xf numFmtId="0" fontId="11" fillId="0" borderId="0"/>
    <xf numFmtId="0" fontId="22" fillId="0" borderId="0"/>
    <xf numFmtId="0" fontId="19" fillId="0" borderId="0"/>
    <xf numFmtId="0" fontId="11" fillId="0" borderId="0"/>
  </cellStyleXfs>
  <cellXfs count="123">
    <xf numFmtId="0" fontId="0" fillId="0" borderId="0" xfId="0"/>
    <xf numFmtId="0" fontId="2" fillId="0" borderId="0" xfId="0" applyFont="1"/>
    <xf numFmtId="0" fontId="4" fillId="0" borderId="0" xfId="0" applyFont="1"/>
    <xf numFmtId="1" fontId="4" fillId="0" borderId="1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1" fillId="0" borderId="1" xfId="0" applyFont="1" applyBorder="1"/>
    <xf numFmtId="49" fontId="3" fillId="2" borderId="0" xfId="0" applyNumberFormat="1" applyFont="1" applyFill="1" applyAlignment="1">
      <alignment horizontal="center" vertical="center" wrapText="1"/>
    </xf>
    <xf numFmtId="0" fontId="2" fillId="0" borderId="1" xfId="0" applyFont="1" applyBorder="1"/>
    <xf numFmtId="3" fontId="3" fillId="2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20" fillId="0" borderId="1" xfId="0" applyNumberFormat="1" applyFont="1" applyBorder="1" applyAlignment="1">
      <alignment horizontal="center" vertical="center"/>
    </xf>
    <xf numFmtId="14" fontId="2" fillId="0" borderId="0" xfId="0" applyNumberFormat="1" applyFont="1"/>
    <xf numFmtId="9" fontId="2" fillId="0" borderId="0" xfId="0" applyNumberFormat="1" applyFont="1"/>
    <xf numFmtId="0" fontId="23" fillId="0" borderId="0" xfId="0" applyFont="1"/>
    <xf numFmtId="0" fontId="1" fillId="0" borderId="0" xfId="0" applyFont="1"/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66" fontId="24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3" fontId="26" fillId="4" borderId="1" xfId="0" applyNumberFormat="1" applyFont="1" applyFill="1" applyBorder="1" applyAlignment="1">
      <alignment horizontal="center" vertical="center"/>
    </xf>
    <xf numFmtId="3" fontId="27" fillId="4" borderId="1" xfId="0" applyNumberFormat="1" applyFont="1" applyFill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167" fontId="29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0" fontId="30" fillId="0" borderId="0" xfId="0" applyFont="1"/>
    <xf numFmtId="0" fontId="31" fillId="0" borderId="0" xfId="0" applyFont="1"/>
    <xf numFmtId="1" fontId="31" fillId="0" borderId="2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9" fontId="32" fillId="0" borderId="1" xfId="0" applyNumberFormat="1" applyFont="1" applyBorder="1" applyAlignment="1">
      <alignment horizontal="center" vertical="center"/>
    </xf>
    <xf numFmtId="3" fontId="32" fillId="0" borderId="1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vertical="center" wrapText="1"/>
    </xf>
    <xf numFmtId="3" fontId="10" fillId="0" borderId="3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 wrapText="1"/>
    </xf>
    <xf numFmtId="9" fontId="32" fillId="0" borderId="3" xfId="0" applyNumberFormat="1" applyFont="1" applyBorder="1" applyAlignment="1">
      <alignment horizontal="center" vertical="center"/>
    </xf>
    <xf numFmtId="3" fontId="32" fillId="0" borderId="3" xfId="0" applyNumberFormat="1" applyFont="1" applyBorder="1" applyAlignment="1">
      <alignment horizontal="center" vertical="center"/>
    </xf>
    <xf numFmtId="0" fontId="31" fillId="0" borderId="4" xfId="0" applyFont="1" applyBorder="1"/>
    <xf numFmtId="3" fontId="34" fillId="0" borderId="5" xfId="0" applyNumberFormat="1" applyFont="1" applyBorder="1" applyAlignment="1">
      <alignment horizontal="center" wrapText="1"/>
    </xf>
    <xf numFmtId="49" fontId="34" fillId="0" borderId="5" xfId="0" applyNumberFormat="1" applyFont="1" applyBorder="1" applyAlignment="1">
      <alignment horizontal="center" wrapText="1"/>
    </xf>
    <xf numFmtId="49" fontId="34" fillId="0" borderId="6" xfId="0" applyNumberFormat="1" applyFont="1" applyBorder="1" applyAlignment="1">
      <alignment horizontal="center" wrapText="1"/>
    </xf>
    <xf numFmtId="14" fontId="34" fillId="0" borderId="5" xfId="0" applyNumberFormat="1" applyFont="1" applyBorder="1" applyAlignment="1">
      <alignment horizontal="center" wrapText="1"/>
    </xf>
    <xf numFmtId="14" fontId="30" fillId="0" borderId="0" xfId="0" applyNumberFormat="1" applyFont="1"/>
    <xf numFmtId="166" fontId="35" fillId="0" borderId="1" xfId="0" applyNumberFormat="1" applyFont="1" applyBorder="1" applyAlignment="1">
      <alignment horizontal="center" vertical="center"/>
    </xf>
    <xf numFmtId="49" fontId="35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1" applyFont="1" applyBorder="1" applyAlignment="1">
      <alignment horizontal="center" vertical="center"/>
    </xf>
    <xf numFmtId="167" fontId="34" fillId="0" borderId="5" xfId="0" applyNumberFormat="1" applyFont="1" applyBorder="1" applyAlignment="1">
      <alignment horizontal="center" wrapText="1"/>
    </xf>
    <xf numFmtId="167" fontId="10" fillId="0" borderId="1" xfId="0" applyNumberFormat="1" applyFont="1" applyBorder="1" applyAlignment="1">
      <alignment horizontal="center" vertical="center"/>
    </xf>
    <xf numFmtId="167" fontId="10" fillId="0" borderId="3" xfId="0" applyNumberFormat="1" applyFont="1" applyBorder="1" applyAlignment="1">
      <alignment horizontal="center" vertical="center"/>
    </xf>
    <xf numFmtId="167" fontId="30" fillId="0" borderId="0" xfId="0" applyNumberFormat="1" applyFont="1"/>
    <xf numFmtId="167" fontId="10" fillId="0" borderId="1" xfId="0" applyNumberFormat="1" applyFont="1" applyBorder="1" applyAlignment="1">
      <alignment horizontal="center" vertical="center" wrapText="1"/>
    </xf>
    <xf numFmtId="0" fontId="36" fillId="0" borderId="0" xfId="0" applyFont="1"/>
    <xf numFmtId="14" fontId="32" fillId="0" borderId="1" xfId="0" applyNumberFormat="1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 wrapText="1"/>
    </xf>
    <xf numFmtId="166" fontId="35" fillId="0" borderId="3" xfId="0" applyNumberFormat="1" applyFont="1" applyBorder="1" applyAlignment="1">
      <alignment horizontal="center" vertical="center"/>
    </xf>
    <xf numFmtId="49" fontId="35" fillId="0" borderId="3" xfId="0" applyNumberFormat="1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3" fontId="30" fillId="0" borderId="0" xfId="0" applyNumberFormat="1" applyFont="1"/>
    <xf numFmtId="49" fontId="35" fillId="0" borderId="1" xfId="0" applyNumberFormat="1" applyFont="1" applyBorder="1" applyAlignment="1">
      <alignment vertical="center" wrapText="1"/>
    </xf>
    <xf numFmtId="167" fontId="35" fillId="0" borderId="1" xfId="0" applyNumberFormat="1" applyFont="1" applyBorder="1" applyAlignment="1">
      <alignment horizontal="center" vertical="center"/>
    </xf>
    <xf numFmtId="3" fontId="35" fillId="0" borderId="1" xfId="0" applyNumberFormat="1" applyFont="1" applyBorder="1" applyAlignment="1">
      <alignment horizontal="center" vertical="center" wrapText="1"/>
    </xf>
    <xf numFmtId="167" fontId="35" fillId="0" borderId="1" xfId="0" applyNumberFormat="1" applyFont="1" applyBorder="1" applyAlignment="1">
      <alignment horizontal="center" vertical="center" wrapText="1"/>
    </xf>
    <xf numFmtId="3" fontId="35" fillId="0" borderId="1" xfId="0" applyNumberFormat="1" applyFont="1" applyBorder="1" applyAlignment="1">
      <alignment horizontal="center" vertical="center"/>
    </xf>
    <xf numFmtId="9" fontId="35" fillId="0" borderId="1" xfId="0" applyNumberFormat="1" applyFont="1" applyBorder="1" applyAlignment="1">
      <alignment horizontal="center" vertical="center"/>
    </xf>
    <xf numFmtId="167" fontId="35" fillId="0" borderId="0" xfId="0" applyNumberFormat="1" applyFont="1" applyAlignment="1">
      <alignment horizontal="center" vertical="center"/>
    </xf>
    <xf numFmtId="49" fontId="35" fillId="0" borderId="1" xfId="0" applyNumberFormat="1" applyFont="1" applyBorder="1" applyAlignment="1">
      <alignment vertical="center"/>
    </xf>
    <xf numFmtId="49" fontId="35" fillId="0" borderId="3" xfId="0" applyNumberFormat="1" applyFont="1" applyBorder="1" applyAlignment="1">
      <alignment vertical="center" wrapText="1"/>
    </xf>
    <xf numFmtId="167" fontId="35" fillId="0" borderId="3" xfId="0" applyNumberFormat="1" applyFont="1" applyBorder="1" applyAlignment="1">
      <alignment horizontal="center" vertical="center"/>
    </xf>
    <xf numFmtId="3" fontId="35" fillId="0" borderId="3" xfId="0" applyNumberFormat="1" applyFont="1" applyBorder="1" applyAlignment="1">
      <alignment horizontal="center" vertical="center" wrapText="1"/>
    </xf>
    <xf numFmtId="167" fontId="35" fillId="0" borderId="3" xfId="0" applyNumberFormat="1" applyFont="1" applyBorder="1" applyAlignment="1">
      <alignment horizontal="center" vertical="center" wrapText="1"/>
    </xf>
    <xf numFmtId="3" fontId="35" fillId="0" borderId="3" xfId="0" applyNumberFormat="1" applyFont="1" applyBorder="1" applyAlignment="1">
      <alignment horizontal="center" vertical="center"/>
    </xf>
    <xf numFmtId="14" fontId="35" fillId="0" borderId="1" xfId="0" applyNumberFormat="1" applyFont="1" applyBorder="1" applyAlignment="1">
      <alignment horizontal="center" vertical="center"/>
    </xf>
    <xf numFmtId="14" fontId="35" fillId="0" borderId="1" xfId="0" applyNumberFormat="1" applyFont="1" applyBorder="1" applyAlignment="1">
      <alignment horizontal="center" vertical="center" wrapText="1"/>
    </xf>
    <xf numFmtId="14" fontId="35" fillId="0" borderId="3" xfId="0" applyNumberFormat="1" applyFont="1" applyBorder="1" applyAlignment="1">
      <alignment horizontal="center" vertical="center" wrapText="1"/>
    </xf>
    <xf numFmtId="9" fontId="35" fillId="0" borderId="3" xfId="0" applyNumberFormat="1" applyFont="1" applyBorder="1" applyAlignment="1">
      <alignment horizontal="center" vertical="center"/>
    </xf>
    <xf numFmtId="14" fontId="35" fillId="0" borderId="3" xfId="0" applyNumberFormat="1" applyFont="1" applyBorder="1" applyAlignment="1">
      <alignment horizontal="center" vertical="center"/>
    </xf>
    <xf numFmtId="3" fontId="35" fillId="0" borderId="0" xfId="0" applyNumberFormat="1" applyFont="1" applyAlignment="1">
      <alignment horizontal="center" vertical="center" wrapText="1"/>
    </xf>
    <xf numFmtId="3" fontId="26" fillId="4" borderId="2" xfId="0" applyNumberFormat="1" applyFont="1" applyFill="1" applyBorder="1" applyAlignment="1">
      <alignment horizontal="center" vertical="center"/>
    </xf>
    <xf numFmtId="1" fontId="37" fillId="0" borderId="2" xfId="0" applyNumberFormat="1" applyFont="1" applyBorder="1" applyAlignment="1">
      <alignment horizontal="center" vertical="center"/>
    </xf>
    <xf numFmtId="0" fontId="37" fillId="0" borderId="0" xfId="0" applyFont="1"/>
    <xf numFmtId="3" fontId="35" fillId="0" borderId="0" xfId="0" applyNumberFormat="1" applyFont="1" applyAlignment="1">
      <alignment horizontal="center" vertical="center"/>
    </xf>
    <xf numFmtId="0" fontId="37" fillId="0" borderId="4" xfId="0" applyFont="1" applyBorder="1"/>
    <xf numFmtId="3" fontId="39" fillId="0" borderId="5" xfId="0" applyNumberFormat="1" applyFont="1" applyBorder="1" applyAlignment="1">
      <alignment horizontal="center" wrapText="1"/>
    </xf>
    <xf numFmtId="167" fontId="39" fillId="0" borderId="5" xfId="0" applyNumberFormat="1" applyFont="1" applyBorder="1" applyAlignment="1">
      <alignment horizontal="center" wrapText="1"/>
    </xf>
    <xf numFmtId="49" fontId="39" fillId="0" borderId="5" xfId="0" applyNumberFormat="1" applyFont="1" applyBorder="1" applyAlignment="1">
      <alignment horizontal="center" wrapText="1"/>
    </xf>
    <xf numFmtId="14" fontId="39" fillId="0" borderId="5" xfId="0" applyNumberFormat="1" applyFont="1" applyBorder="1" applyAlignment="1">
      <alignment horizontal="center" wrapText="1"/>
    </xf>
    <xf numFmtId="49" fontId="39" fillId="0" borderId="6" xfId="0" applyNumberFormat="1" applyFont="1" applyBorder="1" applyAlignment="1">
      <alignment horizontal="center" wrapText="1"/>
    </xf>
    <xf numFmtId="167" fontId="37" fillId="0" borderId="0" xfId="0" applyNumberFormat="1" applyFont="1"/>
    <xf numFmtId="14" fontId="37" fillId="0" borderId="0" xfId="0" applyNumberFormat="1" applyFont="1"/>
    <xf numFmtId="0" fontId="38" fillId="5" borderId="3" xfId="0" applyFont="1" applyFill="1" applyBorder="1" applyAlignment="1">
      <alignment horizontal="center" vertical="center" wrapText="1"/>
    </xf>
    <xf numFmtId="0" fontId="38" fillId="5" borderId="3" xfId="0" applyFont="1" applyFill="1" applyBorder="1" applyAlignment="1">
      <alignment horizontal="center" vertical="center"/>
    </xf>
    <xf numFmtId="0" fontId="33" fillId="6" borderId="3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</cellXfs>
  <cellStyles count="24">
    <cellStyle name="Comma 2" xfId="9" xr:uid="{00000000-0005-0000-0000-000000000000}"/>
    <cellStyle name="Įprastas 2" xfId="14" xr:uid="{00000000-0005-0000-0000-000002000000}"/>
    <cellStyle name="Įprastas 2 2" xfId="20" xr:uid="{00000000-0005-0000-0000-000002000000}"/>
    <cellStyle name="Įprastas 3" xfId="15" xr:uid="{00000000-0005-0000-0000-000003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1" xr:uid="{C3822D41-12C3-4706-9A6D-D7AC6314B6BD}"/>
    <cellStyle name="Normal 2" xfId="1" xr:uid="{00000000-0005-0000-0000-000001000000}"/>
    <cellStyle name="Normal 2 2" xfId="3" xr:uid="{00000000-0005-0000-0000-000005000000}"/>
    <cellStyle name="Normal 2 3" xfId="13" xr:uid="{00000000-0005-0000-0000-000006000000}"/>
    <cellStyle name="Normal 2 4" xfId="23" xr:uid="{00000000-0005-0000-0000-000001000000}"/>
    <cellStyle name="Normal 3" xfId="2" xr:uid="{00000000-0005-0000-0000-000007000000}"/>
    <cellStyle name="Normal 3 2" xfId="4" xr:uid="{00000000-0005-0000-0000-000008000000}"/>
    <cellStyle name="Normal 3 3" xfId="22" xr:uid="{00000000-0005-0000-0000-00002F000000}"/>
    <cellStyle name="Normal 4" xfId="5" xr:uid="{00000000-0005-0000-0000-000009000000}"/>
    <cellStyle name="Normal 5" xfId="6" xr:uid="{00000000-0005-0000-0000-00000A000000}"/>
    <cellStyle name="Normal 6" xfId="7" xr:uid="{00000000-0005-0000-0000-00000B000000}"/>
    <cellStyle name="Normal 7" xfId="8" xr:uid="{00000000-0005-0000-0000-00000C000000}"/>
    <cellStyle name="Normal 7 2" xfId="10" xr:uid="{00000000-0005-0000-0000-00000D000000}"/>
    <cellStyle name="Normal 8" xfId="11" xr:uid="{00000000-0005-0000-0000-00000E000000}"/>
    <cellStyle name="Normal 9" xfId="12" xr:uid="{00000000-0005-0000-0000-00000F000000}"/>
    <cellStyle name="Normal 9 2" xfId="17" xr:uid="{00000000-0005-0000-0000-000013000000}"/>
    <cellStyle name="Обычный_niko_all" xfId="16" xr:uid="{00000000-0005-0000-0000-000010000000}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186"/>
        <scheme val="none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186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7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7" formatCode="#,##0\ &quot;€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7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186"/>
        <scheme val="none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186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7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7" formatCode="#,##0\ &quot;€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7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7" formatCode="#,##0\ &quot;€&quot;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7" formatCode="#,##0\ &quot;€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7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Verdana"/>
        <family val="2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CC00CC"/>
      <color rgb="FFCC00FF"/>
      <color rgb="FFE8E3E9"/>
      <color rgb="FFD4C9D5"/>
      <color rgb="FFAF99B1"/>
      <color rgb="FFC7B5BA"/>
      <color rgb="FFB199A0"/>
      <color rgb="FFC2B188"/>
      <color rgb="FFD4C9AC"/>
      <color rgb="FFE3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64CE9A-B0E8-4CBB-BBFA-7E336C0B7E95}" name="Table13" displayName="Table13" ref="A2:L102" totalsRowShown="0" headerRowDxfId="47" dataDxfId="45" headerRowBorderDxfId="46" tableBorderDxfId="44">
  <sortState xmlns:xlrd2="http://schemas.microsoft.com/office/spreadsheetml/2017/richdata2" ref="A3:L102">
    <sortCondition descending="1" ref="C3:C102"/>
  </sortState>
  <tableColumns count="12">
    <tableColumn id="1" xr3:uid="{E6BFDAA4-62B9-423E-81DE-B395B40BC3BF}" name=" " dataDxfId="43"/>
    <tableColumn id="2" xr3:uid="{581DCBE2-80B9-40B1-8643-AF362AF6C8DE}" name="Filmas _x000a_(Movie)" dataDxfId="42"/>
    <tableColumn id="3" xr3:uid="{76CD1FD4-80EE-402B-A9B2-07B691F72C59}" name="Pajamos _x000a_(Opening weekend GBO)" dataDxfId="41"/>
    <tableColumn id="4" xr3:uid="{7B65BCEF-1CBC-47D9-819B-4BD574F27FBA}" name="Žiūrovai _x000a_(Opening weekend ADM)" dataDxfId="40"/>
    <tableColumn id="5" xr3:uid="{E8CA2BA2-AFEA-43EB-A58C-A672E7FF041F}" name="Pajamos (įskaitant išankstinius seansus)_x000a_(Opening weekend GBO incl. pre-views)" dataDxfId="39"/>
    <tableColumn id="6" xr3:uid="{97864E2D-A887-4B0E-AE9C-FC2341357FBD}" name="Žiūrovai (įskaitant išankstinius seansus)_x000a_(Opening weekend ADM incl. pre-views)" dataDxfId="38"/>
    <tableColumn id="7" xr3:uid="{0403FAD6-B282-46A4-B92C-49EC656B2D88}" name="Bendros pajamos _x000a_(Total GBO)" dataDxfId="37"/>
    <tableColumn id="8" xr3:uid="{F098C0DF-7D8D-4DDE-88AC-2BEA6E989069}" name="Bendras žiūrovų sk._x000a_(Total ADM)" dataDxfId="36"/>
    <tableColumn id="9" xr3:uid="{A91F979E-0C65-497E-A809-787D494A8A73}" name="Premjerinio savaitgalio pajamų dalis nuo bendrų pajamų, proc. _x000a_(Opening to total)" dataDxfId="35">
      <calculatedColumnFormula>Table13[[#This Row],[Pajamos 
(Opening weekend GBO)]]/Table13[[#This Row],[Bendros pajamos 
(Total GBO)]]</calculatedColumnFormula>
    </tableColumn>
    <tableColumn id="10" xr3:uid="{DD14EDC9-C2CA-43B4-90A5-890CF465B299}" name="Kopijų sk. _x000a_(DCO count)" dataDxfId="34"/>
    <tableColumn id="11" xr3:uid="{737C1DEE-160B-4385-91C6-780F04D98AFB}" name="(Premjeros data) Opening date" dataDxfId="33"/>
    <tableColumn id="12" xr3:uid="{7155D887-1B83-4F73-B20B-FD47F8DA953B}" name="Platintojas _x000a_(Distributor)" dataDxfId="32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0AB745E-4CBF-442A-9AC0-63CB0F45EB9C}" name="Table14" displayName="Table14" ref="A2:L233" totalsRowShown="0" headerRowDxfId="31" dataDxfId="29" headerRowBorderDxfId="30" tableBorderDxfId="28">
  <sortState xmlns:xlrd2="http://schemas.microsoft.com/office/spreadsheetml/2017/richdata2" ref="A3:L233">
    <sortCondition descending="1" ref="C3:C233"/>
  </sortState>
  <tableColumns count="12">
    <tableColumn id="1" xr3:uid="{8F1FF519-B7C9-43F0-B941-B936043B88A6}" name=" " dataDxfId="27"/>
    <tableColumn id="2" xr3:uid="{529FB7D0-3C88-426E-95DF-2ACBCB7DA99A}" name="Filmas _x000a_(Movie)" dataDxfId="26"/>
    <tableColumn id="3" xr3:uid="{9F280244-4F08-455B-9F0B-7EA4A09E6723}" name="Pajamos _x000a_(Opening weekend GBO)" dataDxfId="25"/>
    <tableColumn id="4" xr3:uid="{D41B4193-630D-4762-9983-0BA0E2EFFE9C}" name="Žiūrovai _x000a_(Opening weekend ADM)" dataDxfId="24"/>
    <tableColumn id="5" xr3:uid="{EF2CEB33-1E5B-46FF-B724-0789F782357A}" name="Pajamos (įskaitant išankstinius seansus)_x000a_(Opening weekend GBO incl. pre-views)" dataDxfId="23"/>
    <tableColumn id="6" xr3:uid="{E9618A60-A50F-45E8-AF6C-74BD8FDE2494}" name="Žiūrovai (įskaitant išankstinius seansus)_x000a_(Opening weekend ADM incl. pre-views)" dataDxfId="22"/>
    <tableColumn id="7" xr3:uid="{BD9940BB-C5E3-4C92-BBFA-10117BA55D8D}" name="Bendros pajamos _x000a_(Total GBO)" dataDxfId="21"/>
    <tableColumn id="8" xr3:uid="{D8A925D2-2D01-4839-BF62-46013531D394}" name="Bendras žiūrovų sk._x000a_(Total ADM)" dataDxfId="20"/>
    <tableColumn id="9" xr3:uid="{1F82329F-90C7-4E58-9863-45311A162B77}" name="Premjerinio savaitgalio pajamų dalis nuo bendrų pajamų, proc. _x000a_(Opening to total)" dataDxfId="19">
      <calculatedColumnFormula>C3/G3</calculatedColumnFormula>
    </tableColumn>
    <tableColumn id="10" xr3:uid="{DC8062BA-3CF0-4244-B0CD-D48CDB913F2E}" name="Kopijų sk. _x000a_(DCO count)" dataDxfId="18"/>
    <tableColumn id="11" xr3:uid="{39D6BEBA-78D9-48CC-A5B7-2F04A4951CEF}" name="(Premjeros data) Opening date" dataDxfId="17"/>
    <tableColumn id="12" xr3:uid="{A33B36E7-D4EC-472E-8A7E-B46D8B02DF43}" name="Platintojas _x000a_(Distributor)" dataDxfId="16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89F3FF-D324-43D8-A796-973B9DE2D86D}" name="Table1" displayName="Table1" ref="A2:L245" totalsRowShown="0" headerRowDxfId="15" dataDxfId="13" headerRowBorderDxfId="14" tableBorderDxfId="12">
  <sortState xmlns:xlrd2="http://schemas.microsoft.com/office/spreadsheetml/2017/richdata2" ref="A3:L245">
    <sortCondition descending="1" ref="C3:C245"/>
  </sortState>
  <tableColumns count="12">
    <tableColumn id="1" xr3:uid="{3B412E12-40D0-4B56-96C3-2EF899BC9929}" name=" " dataDxfId="11"/>
    <tableColumn id="2" xr3:uid="{9871B2DC-3C7E-4FDF-9258-83B782D2BBE0}" name="Filmas _x000a_(Movie)" dataDxfId="10"/>
    <tableColumn id="3" xr3:uid="{C2E6C7BE-8575-4895-ACF1-40922DE8EC3C}" name="Pajamos _x000a_(Opening weekend GBO)" dataDxfId="9"/>
    <tableColumn id="4" xr3:uid="{6302EBCE-EE6B-44F6-902F-BF3D9B593894}" name="Žiūrovai _x000a_(Opening weekend ADM)" dataDxfId="8"/>
    <tableColumn id="5" xr3:uid="{69EBFD16-B269-46DE-A3AB-B56E2510ABD4}" name="Pajamos (įskaitant išankstinius seansus)_x000a_(Opening weekend GBO incl. pre-views)" dataDxfId="7"/>
    <tableColumn id="6" xr3:uid="{E6E00259-B3E1-4C59-AF83-DAB812538890}" name="Žiūrovai (įskaitant išankstinius seansus)_x000a_(Opening weekend ADM incl. pre-views)" dataDxfId="6"/>
    <tableColumn id="7" xr3:uid="{EDE000C0-4FB5-4280-B7ED-8C89208BFC35}" name="Bendros pajamos _x000a_(Total GBO)" dataDxfId="5"/>
    <tableColumn id="8" xr3:uid="{3B4472EF-9C2E-4910-A1C7-44BC83F57288}" name="Bendras žiūrovų sk._x000a_(Total ADM)" dataDxfId="4"/>
    <tableColumn id="9" xr3:uid="{6119FDEA-7A51-4B69-89EF-76A20089B144}" name="Premjerinio savaitgalio pajamų dalis nuo bendrų pajamų, proc. _x000a_(Opening to total)" dataDxfId="3">
      <calculatedColumnFormula>C3/G3</calculatedColumnFormula>
    </tableColumn>
    <tableColumn id="10" xr3:uid="{FE3014EC-0451-4BB8-923F-1F2A77A05606}" name="Kopijų sk. _x000a_(DCO count)" dataDxfId="2"/>
    <tableColumn id="11" xr3:uid="{29C8FF53-E706-4988-AF17-19E0F600E9EB}" name="(Premjeros data) Opening date" dataDxfId="1"/>
    <tableColumn id="12" xr3:uid="{9BA170B3-4281-4FD4-8984-C18F042BCAD6}" name="Platintojas _x000a_(Distributor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B4A1C-6FAD-4167-8E53-8BD5B9F6E3CB}">
  <dimension ref="A1:WVU252"/>
  <sheetViews>
    <sheetView tabSelected="1" zoomScale="65" zoomScaleNormal="65" workbookViewId="0">
      <selection activeCell="B26" sqref="B26"/>
    </sheetView>
  </sheetViews>
  <sheetFormatPr defaultColWidth="0" defaultRowHeight="10.5" zeroHeight="1"/>
  <cols>
    <col min="1" max="1" width="9" style="108" customWidth="1"/>
    <col min="2" max="2" width="43.7109375" style="108" customWidth="1"/>
    <col min="3" max="3" width="25.7109375" style="116" customWidth="1"/>
    <col min="4" max="4" width="25.7109375" style="108" customWidth="1"/>
    <col min="5" max="5" width="25.7109375" style="116" customWidth="1"/>
    <col min="6" max="6" width="25.7109375" style="108" customWidth="1"/>
    <col min="7" max="7" width="25.7109375" style="116" customWidth="1"/>
    <col min="8" max="10" width="25.7109375" style="108" customWidth="1"/>
    <col min="11" max="11" width="25.7109375" style="117" customWidth="1"/>
    <col min="12" max="12" width="34.28515625" style="108" customWidth="1"/>
    <col min="13" max="13" width="8.140625" style="108" hidden="1"/>
    <col min="14" max="255" width="11.42578125" style="108" hidden="1"/>
    <col min="256" max="256" width="5.140625" style="108" hidden="1"/>
    <col min="257" max="257" width="58.7109375" style="108" hidden="1"/>
    <col min="258" max="258" width="10.7109375" style="108" hidden="1"/>
    <col min="259" max="259" width="12.42578125" style="108" hidden="1"/>
    <col min="260" max="260" width="12.140625" style="108" hidden="1"/>
    <col min="261" max="261" width="14.42578125" style="108" hidden="1"/>
    <col min="262" max="262" width="12.140625" style="108" hidden="1"/>
    <col min="263" max="265" width="10.7109375" style="108" hidden="1"/>
    <col min="266" max="266" width="8.7109375" style="108" hidden="1"/>
    <col min="267" max="267" width="12.85546875" style="108" hidden="1"/>
    <col min="268" max="268" width="23.140625" style="108" hidden="1"/>
    <col min="269" max="269" width="8.140625" style="108" hidden="1"/>
    <col min="270" max="511" width="11.42578125" style="108" hidden="1"/>
    <col min="512" max="512" width="5.140625" style="108" hidden="1"/>
    <col min="513" max="513" width="58.7109375" style="108" hidden="1"/>
    <col min="514" max="514" width="10.7109375" style="108" hidden="1"/>
    <col min="515" max="515" width="12.42578125" style="108" hidden="1"/>
    <col min="516" max="516" width="12.140625" style="108" hidden="1"/>
    <col min="517" max="517" width="14.42578125" style="108" hidden="1"/>
    <col min="518" max="518" width="12.140625" style="108" hidden="1"/>
    <col min="519" max="521" width="10.7109375" style="108" hidden="1"/>
    <col min="522" max="522" width="8.7109375" style="108" hidden="1"/>
    <col min="523" max="523" width="12.85546875" style="108" hidden="1"/>
    <col min="524" max="524" width="23.140625" style="108" hidden="1"/>
    <col min="525" max="525" width="8.140625" style="108" hidden="1"/>
    <col min="526" max="767" width="11.42578125" style="108" hidden="1"/>
    <col min="768" max="768" width="5.140625" style="108" hidden="1"/>
    <col min="769" max="769" width="58.7109375" style="108" hidden="1"/>
    <col min="770" max="770" width="10.7109375" style="108" hidden="1"/>
    <col min="771" max="771" width="12.42578125" style="108" hidden="1"/>
    <col min="772" max="772" width="12.140625" style="108" hidden="1"/>
    <col min="773" max="773" width="14.42578125" style="108" hidden="1"/>
    <col min="774" max="774" width="12.140625" style="108" hidden="1"/>
    <col min="775" max="777" width="10.7109375" style="108" hidden="1"/>
    <col min="778" max="778" width="8.7109375" style="108" hidden="1"/>
    <col min="779" max="779" width="12.85546875" style="108" hidden="1"/>
    <col min="780" max="780" width="23.140625" style="108" hidden="1"/>
    <col min="781" max="781" width="8.140625" style="108" hidden="1"/>
    <col min="782" max="1023" width="11.42578125" style="108" hidden="1"/>
    <col min="1024" max="1024" width="5.140625" style="108" hidden="1"/>
    <col min="1025" max="1025" width="58.7109375" style="108" hidden="1"/>
    <col min="1026" max="1026" width="10.7109375" style="108" hidden="1"/>
    <col min="1027" max="1027" width="12.42578125" style="108" hidden="1"/>
    <col min="1028" max="1028" width="12.140625" style="108" hidden="1"/>
    <col min="1029" max="1029" width="14.42578125" style="108" hidden="1"/>
    <col min="1030" max="1030" width="12.140625" style="108" hidden="1"/>
    <col min="1031" max="1033" width="10.7109375" style="108" hidden="1"/>
    <col min="1034" max="1034" width="8.7109375" style="108" hidden="1"/>
    <col min="1035" max="1035" width="12.85546875" style="108" hidden="1"/>
    <col min="1036" max="1036" width="23.140625" style="108" hidden="1"/>
    <col min="1037" max="1037" width="8.140625" style="108" hidden="1"/>
    <col min="1038" max="1279" width="11.42578125" style="108" hidden="1"/>
    <col min="1280" max="1280" width="5.140625" style="108" hidden="1"/>
    <col min="1281" max="1281" width="58.7109375" style="108" hidden="1"/>
    <col min="1282" max="1282" width="10.7109375" style="108" hidden="1"/>
    <col min="1283" max="1283" width="12.42578125" style="108" hidden="1"/>
    <col min="1284" max="1284" width="12.140625" style="108" hidden="1"/>
    <col min="1285" max="1285" width="14.42578125" style="108" hidden="1"/>
    <col min="1286" max="1286" width="12.140625" style="108" hidden="1"/>
    <col min="1287" max="1289" width="10.7109375" style="108" hidden="1"/>
    <col min="1290" max="1290" width="8.7109375" style="108" hidden="1"/>
    <col min="1291" max="1291" width="12.85546875" style="108" hidden="1"/>
    <col min="1292" max="1292" width="23.140625" style="108" hidden="1"/>
    <col min="1293" max="1293" width="8.140625" style="108" hidden="1"/>
    <col min="1294" max="1535" width="11.42578125" style="108" hidden="1"/>
    <col min="1536" max="1536" width="5.140625" style="108" hidden="1"/>
    <col min="1537" max="1537" width="58.7109375" style="108" hidden="1"/>
    <col min="1538" max="1538" width="10.7109375" style="108" hidden="1"/>
    <col min="1539" max="1539" width="12.42578125" style="108" hidden="1"/>
    <col min="1540" max="1540" width="12.140625" style="108" hidden="1"/>
    <col min="1541" max="1541" width="14.42578125" style="108" hidden="1"/>
    <col min="1542" max="1542" width="12.140625" style="108" hidden="1"/>
    <col min="1543" max="1545" width="10.7109375" style="108" hidden="1"/>
    <col min="1546" max="1546" width="8.7109375" style="108" hidden="1"/>
    <col min="1547" max="1547" width="12.85546875" style="108" hidden="1"/>
    <col min="1548" max="1548" width="23.140625" style="108" hidden="1"/>
    <col min="1549" max="1549" width="8.140625" style="108" hidden="1"/>
    <col min="1550" max="1791" width="11.42578125" style="108" hidden="1"/>
    <col min="1792" max="1792" width="5.140625" style="108" hidden="1"/>
    <col min="1793" max="1793" width="58.7109375" style="108" hidden="1"/>
    <col min="1794" max="1794" width="10.7109375" style="108" hidden="1"/>
    <col min="1795" max="1795" width="12.42578125" style="108" hidden="1"/>
    <col min="1796" max="1796" width="12.140625" style="108" hidden="1"/>
    <col min="1797" max="1797" width="14.42578125" style="108" hidden="1"/>
    <col min="1798" max="1798" width="12.140625" style="108" hidden="1"/>
    <col min="1799" max="1801" width="10.7109375" style="108" hidden="1"/>
    <col min="1802" max="1802" width="8.7109375" style="108" hidden="1"/>
    <col min="1803" max="1803" width="12.85546875" style="108" hidden="1"/>
    <col min="1804" max="1804" width="23.140625" style="108" hidden="1"/>
    <col min="1805" max="1805" width="8.140625" style="108" hidden="1"/>
    <col min="1806" max="2047" width="11.42578125" style="108" hidden="1"/>
    <col min="2048" max="2048" width="5.140625" style="108" hidden="1"/>
    <col min="2049" max="2049" width="58.7109375" style="108" hidden="1"/>
    <col min="2050" max="2050" width="10.7109375" style="108" hidden="1"/>
    <col min="2051" max="2051" width="12.42578125" style="108" hidden="1"/>
    <col min="2052" max="2052" width="12.140625" style="108" hidden="1"/>
    <col min="2053" max="2053" width="14.42578125" style="108" hidden="1"/>
    <col min="2054" max="2054" width="12.140625" style="108" hidden="1"/>
    <col min="2055" max="2057" width="10.7109375" style="108" hidden="1"/>
    <col min="2058" max="2058" width="8.7109375" style="108" hidden="1"/>
    <col min="2059" max="2059" width="12.85546875" style="108" hidden="1"/>
    <col min="2060" max="2060" width="23.140625" style="108" hidden="1"/>
    <col min="2061" max="2061" width="8.140625" style="108" hidden="1"/>
    <col min="2062" max="2303" width="11.42578125" style="108" hidden="1"/>
    <col min="2304" max="2304" width="5.140625" style="108" hidden="1"/>
    <col min="2305" max="2305" width="58.7109375" style="108" hidden="1"/>
    <col min="2306" max="2306" width="10.7109375" style="108" hidden="1"/>
    <col min="2307" max="2307" width="12.42578125" style="108" hidden="1"/>
    <col min="2308" max="2308" width="12.140625" style="108" hidden="1"/>
    <col min="2309" max="2309" width="14.42578125" style="108" hidden="1"/>
    <col min="2310" max="2310" width="12.140625" style="108" hidden="1"/>
    <col min="2311" max="2313" width="10.7109375" style="108" hidden="1"/>
    <col min="2314" max="2314" width="8.7109375" style="108" hidden="1"/>
    <col min="2315" max="2315" width="12.85546875" style="108" hidden="1"/>
    <col min="2316" max="2316" width="23.140625" style="108" hidden="1"/>
    <col min="2317" max="2317" width="8.140625" style="108" hidden="1"/>
    <col min="2318" max="2559" width="11.42578125" style="108" hidden="1"/>
    <col min="2560" max="2560" width="5.140625" style="108" hidden="1"/>
    <col min="2561" max="2561" width="58.7109375" style="108" hidden="1"/>
    <col min="2562" max="2562" width="10.7109375" style="108" hidden="1"/>
    <col min="2563" max="2563" width="12.42578125" style="108" hidden="1"/>
    <col min="2564" max="2564" width="12.140625" style="108" hidden="1"/>
    <col min="2565" max="2565" width="14.42578125" style="108" hidden="1"/>
    <col min="2566" max="2566" width="12.140625" style="108" hidden="1"/>
    <col min="2567" max="2569" width="10.7109375" style="108" hidden="1"/>
    <col min="2570" max="2570" width="8.7109375" style="108" hidden="1"/>
    <col min="2571" max="2571" width="12.85546875" style="108" hidden="1"/>
    <col min="2572" max="2572" width="23.140625" style="108" hidden="1"/>
    <col min="2573" max="2573" width="8.140625" style="108" hidden="1"/>
    <col min="2574" max="2815" width="11.42578125" style="108" hidden="1"/>
    <col min="2816" max="2816" width="5.140625" style="108" hidden="1"/>
    <col min="2817" max="2817" width="58.7109375" style="108" hidden="1"/>
    <col min="2818" max="2818" width="10.7109375" style="108" hidden="1"/>
    <col min="2819" max="2819" width="12.42578125" style="108" hidden="1"/>
    <col min="2820" max="2820" width="12.140625" style="108" hidden="1"/>
    <col min="2821" max="2821" width="14.42578125" style="108" hidden="1"/>
    <col min="2822" max="2822" width="12.140625" style="108" hidden="1"/>
    <col min="2823" max="2825" width="10.7109375" style="108" hidden="1"/>
    <col min="2826" max="2826" width="8.7109375" style="108" hidden="1"/>
    <col min="2827" max="2827" width="12.85546875" style="108" hidden="1"/>
    <col min="2828" max="2828" width="23.140625" style="108" hidden="1"/>
    <col min="2829" max="2829" width="8.140625" style="108" hidden="1"/>
    <col min="2830" max="3071" width="11.42578125" style="108" hidden="1"/>
    <col min="3072" max="3072" width="5.140625" style="108" hidden="1"/>
    <col min="3073" max="3073" width="58.7109375" style="108" hidden="1"/>
    <col min="3074" max="3074" width="10.7109375" style="108" hidden="1"/>
    <col min="3075" max="3075" width="12.42578125" style="108" hidden="1"/>
    <col min="3076" max="3076" width="12.140625" style="108" hidden="1"/>
    <col min="3077" max="3077" width="14.42578125" style="108" hidden="1"/>
    <col min="3078" max="3078" width="12.140625" style="108" hidden="1"/>
    <col min="3079" max="3081" width="10.7109375" style="108" hidden="1"/>
    <col min="3082" max="3082" width="8.7109375" style="108" hidden="1"/>
    <col min="3083" max="3083" width="12.85546875" style="108" hidden="1"/>
    <col min="3084" max="3084" width="23.140625" style="108" hidden="1"/>
    <col min="3085" max="3085" width="8.140625" style="108" hidden="1"/>
    <col min="3086" max="3327" width="11.42578125" style="108" hidden="1"/>
    <col min="3328" max="3328" width="5.140625" style="108" hidden="1"/>
    <col min="3329" max="3329" width="58.7109375" style="108" hidden="1"/>
    <col min="3330" max="3330" width="10.7109375" style="108" hidden="1"/>
    <col min="3331" max="3331" width="12.42578125" style="108" hidden="1"/>
    <col min="3332" max="3332" width="12.140625" style="108" hidden="1"/>
    <col min="3333" max="3333" width="14.42578125" style="108" hidden="1"/>
    <col min="3334" max="3334" width="12.140625" style="108" hidden="1"/>
    <col min="3335" max="3337" width="10.7109375" style="108" hidden="1"/>
    <col min="3338" max="3338" width="8.7109375" style="108" hidden="1"/>
    <col min="3339" max="3339" width="12.85546875" style="108" hidden="1"/>
    <col min="3340" max="3340" width="23.140625" style="108" hidden="1"/>
    <col min="3341" max="3341" width="8.140625" style="108" hidden="1"/>
    <col min="3342" max="3583" width="11.42578125" style="108" hidden="1"/>
    <col min="3584" max="3584" width="5.140625" style="108" hidden="1"/>
    <col min="3585" max="3585" width="58.7109375" style="108" hidden="1"/>
    <col min="3586" max="3586" width="10.7109375" style="108" hidden="1"/>
    <col min="3587" max="3587" width="12.42578125" style="108" hidden="1"/>
    <col min="3588" max="3588" width="12.140625" style="108" hidden="1"/>
    <col min="3589" max="3589" width="14.42578125" style="108" hidden="1"/>
    <col min="3590" max="3590" width="12.140625" style="108" hidden="1"/>
    <col min="3591" max="3593" width="10.7109375" style="108" hidden="1"/>
    <col min="3594" max="3594" width="8.7109375" style="108" hidden="1"/>
    <col min="3595" max="3595" width="12.85546875" style="108" hidden="1"/>
    <col min="3596" max="3596" width="23.140625" style="108" hidden="1"/>
    <col min="3597" max="3597" width="8.140625" style="108" hidden="1"/>
    <col min="3598" max="3839" width="11.42578125" style="108" hidden="1"/>
    <col min="3840" max="3840" width="5.140625" style="108" hidden="1"/>
    <col min="3841" max="3841" width="58.7109375" style="108" hidden="1"/>
    <col min="3842" max="3842" width="10.7109375" style="108" hidden="1"/>
    <col min="3843" max="3843" width="12.42578125" style="108" hidden="1"/>
    <col min="3844" max="3844" width="12.140625" style="108" hidden="1"/>
    <col min="3845" max="3845" width="14.42578125" style="108" hidden="1"/>
    <col min="3846" max="3846" width="12.140625" style="108" hidden="1"/>
    <col min="3847" max="3849" width="10.7109375" style="108" hidden="1"/>
    <col min="3850" max="3850" width="8.7109375" style="108" hidden="1"/>
    <col min="3851" max="3851" width="12.85546875" style="108" hidden="1"/>
    <col min="3852" max="3852" width="23.140625" style="108" hidden="1"/>
    <col min="3853" max="3853" width="8.140625" style="108" hidden="1"/>
    <col min="3854" max="4095" width="11.42578125" style="108" hidden="1"/>
    <col min="4096" max="4096" width="5.140625" style="108" hidden="1"/>
    <col min="4097" max="4097" width="58.7109375" style="108" hidden="1"/>
    <col min="4098" max="4098" width="10.7109375" style="108" hidden="1"/>
    <col min="4099" max="4099" width="12.42578125" style="108" hidden="1"/>
    <col min="4100" max="4100" width="12.140625" style="108" hidden="1"/>
    <col min="4101" max="4101" width="14.42578125" style="108" hidden="1"/>
    <col min="4102" max="4102" width="12.140625" style="108" hidden="1"/>
    <col min="4103" max="4105" width="10.7109375" style="108" hidden="1"/>
    <col min="4106" max="4106" width="8.7109375" style="108" hidden="1"/>
    <col min="4107" max="4107" width="12.85546875" style="108" hidden="1"/>
    <col min="4108" max="4108" width="23.140625" style="108" hidden="1"/>
    <col min="4109" max="4109" width="8.140625" style="108" hidden="1"/>
    <col min="4110" max="4351" width="11.42578125" style="108" hidden="1"/>
    <col min="4352" max="4352" width="5.140625" style="108" hidden="1"/>
    <col min="4353" max="4353" width="58.7109375" style="108" hidden="1"/>
    <col min="4354" max="4354" width="10.7109375" style="108" hidden="1"/>
    <col min="4355" max="4355" width="12.42578125" style="108" hidden="1"/>
    <col min="4356" max="4356" width="12.140625" style="108" hidden="1"/>
    <col min="4357" max="4357" width="14.42578125" style="108" hidden="1"/>
    <col min="4358" max="4358" width="12.140625" style="108" hidden="1"/>
    <col min="4359" max="4361" width="10.7109375" style="108" hidden="1"/>
    <col min="4362" max="4362" width="8.7109375" style="108" hidden="1"/>
    <col min="4363" max="4363" width="12.85546875" style="108" hidden="1"/>
    <col min="4364" max="4364" width="23.140625" style="108" hidden="1"/>
    <col min="4365" max="4365" width="8.140625" style="108" hidden="1"/>
    <col min="4366" max="4607" width="11.42578125" style="108" hidden="1"/>
    <col min="4608" max="4608" width="5.140625" style="108" hidden="1"/>
    <col min="4609" max="4609" width="58.7109375" style="108" hidden="1"/>
    <col min="4610" max="4610" width="10.7109375" style="108" hidden="1"/>
    <col min="4611" max="4611" width="12.42578125" style="108" hidden="1"/>
    <col min="4612" max="4612" width="12.140625" style="108" hidden="1"/>
    <col min="4613" max="4613" width="14.42578125" style="108" hidden="1"/>
    <col min="4614" max="4614" width="12.140625" style="108" hidden="1"/>
    <col min="4615" max="4617" width="10.7109375" style="108" hidden="1"/>
    <col min="4618" max="4618" width="8.7109375" style="108" hidden="1"/>
    <col min="4619" max="4619" width="12.85546875" style="108" hidden="1"/>
    <col min="4620" max="4620" width="23.140625" style="108" hidden="1"/>
    <col min="4621" max="4621" width="8.140625" style="108" hidden="1"/>
    <col min="4622" max="4863" width="11.42578125" style="108" hidden="1"/>
    <col min="4864" max="4864" width="5.140625" style="108" hidden="1"/>
    <col min="4865" max="4865" width="58.7109375" style="108" hidden="1"/>
    <col min="4866" max="4866" width="10.7109375" style="108" hidden="1"/>
    <col min="4867" max="4867" width="12.42578125" style="108" hidden="1"/>
    <col min="4868" max="4868" width="12.140625" style="108" hidden="1"/>
    <col min="4869" max="4869" width="14.42578125" style="108" hidden="1"/>
    <col min="4870" max="4870" width="12.140625" style="108" hidden="1"/>
    <col min="4871" max="4873" width="10.7109375" style="108" hidden="1"/>
    <col min="4874" max="4874" width="8.7109375" style="108" hidden="1"/>
    <col min="4875" max="4875" width="12.85546875" style="108" hidden="1"/>
    <col min="4876" max="4876" width="23.140625" style="108" hidden="1"/>
    <col min="4877" max="4877" width="8.140625" style="108" hidden="1"/>
    <col min="4878" max="5119" width="11.42578125" style="108" hidden="1"/>
    <col min="5120" max="5120" width="5.140625" style="108" hidden="1"/>
    <col min="5121" max="5121" width="58.7109375" style="108" hidden="1"/>
    <col min="5122" max="5122" width="10.7109375" style="108" hidden="1"/>
    <col min="5123" max="5123" width="12.42578125" style="108" hidden="1"/>
    <col min="5124" max="5124" width="12.140625" style="108" hidden="1"/>
    <col min="5125" max="5125" width="14.42578125" style="108" hidden="1"/>
    <col min="5126" max="5126" width="12.140625" style="108" hidden="1"/>
    <col min="5127" max="5129" width="10.7109375" style="108" hidden="1"/>
    <col min="5130" max="5130" width="8.7109375" style="108" hidden="1"/>
    <col min="5131" max="5131" width="12.85546875" style="108" hidden="1"/>
    <col min="5132" max="5132" width="23.140625" style="108" hidden="1"/>
    <col min="5133" max="5133" width="8.140625" style="108" hidden="1"/>
    <col min="5134" max="5375" width="11.42578125" style="108" hidden="1"/>
    <col min="5376" max="5376" width="5.140625" style="108" hidden="1"/>
    <col min="5377" max="5377" width="58.7109375" style="108" hidden="1"/>
    <col min="5378" max="5378" width="10.7109375" style="108" hidden="1"/>
    <col min="5379" max="5379" width="12.42578125" style="108" hidden="1"/>
    <col min="5380" max="5380" width="12.140625" style="108" hidden="1"/>
    <col min="5381" max="5381" width="14.42578125" style="108" hidden="1"/>
    <col min="5382" max="5382" width="12.140625" style="108" hidden="1"/>
    <col min="5383" max="5385" width="10.7109375" style="108" hidden="1"/>
    <col min="5386" max="5386" width="8.7109375" style="108" hidden="1"/>
    <col min="5387" max="5387" width="12.85546875" style="108" hidden="1"/>
    <col min="5388" max="5388" width="23.140625" style="108" hidden="1"/>
    <col min="5389" max="5389" width="8.140625" style="108" hidden="1"/>
    <col min="5390" max="5631" width="11.42578125" style="108" hidden="1"/>
    <col min="5632" max="5632" width="5.140625" style="108" hidden="1"/>
    <col min="5633" max="5633" width="58.7109375" style="108" hidden="1"/>
    <col min="5634" max="5634" width="10.7109375" style="108" hidden="1"/>
    <col min="5635" max="5635" width="12.42578125" style="108" hidden="1"/>
    <col min="5636" max="5636" width="12.140625" style="108" hidden="1"/>
    <col min="5637" max="5637" width="14.42578125" style="108" hidden="1"/>
    <col min="5638" max="5638" width="12.140625" style="108" hidden="1"/>
    <col min="5639" max="5641" width="10.7109375" style="108" hidden="1"/>
    <col min="5642" max="5642" width="8.7109375" style="108" hidden="1"/>
    <col min="5643" max="5643" width="12.85546875" style="108" hidden="1"/>
    <col min="5644" max="5644" width="23.140625" style="108" hidden="1"/>
    <col min="5645" max="5645" width="8.140625" style="108" hidden="1"/>
    <col min="5646" max="5887" width="11.42578125" style="108" hidden="1"/>
    <col min="5888" max="5888" width="5.140625" style="108" hidden="1"/>
    <col min="5889" max="5889" width="58.7109375" style="108" hidden="1"/>
    <col min="5890" max="5890" width="10.7109375" style="108" hidden="1"/>
    <col min="5891" max="5891" width="12.42578125" style="108" hidden="1"/>
    <col min="5892" max="5892" width="12.140625" style="108" hidden="1"/>
    <col min="5893" max="5893" width="14.42578125" style="108" hidden="1"/>
    <col min="5894" max="5894" width="12.140625" style="108" hidden="1"/>
    <col min="5895" max="5897" width="10.7109375" style="108" hidden="1"/>
    <col min="5898" max="5898" width="8.7109375" style="108" hidden="1"/>
    <col min="5899" max="5899" width="12.85546875" style="108" hidden="1"/>
    <col min="5900" max="5900" width="23.140625" style="108" hidden="1"/>
    <col min="5901" max="5901" width="8.140625" style="108" hidden="1"/>
    <col min="5902" max="6143" width="11.42578125" style="108" hidden="1"/>
    <col min="6144" max="6144" width="5.140625" style="108" hidden="1"/>
    <col min="6145" max="6145" width="58.7109375" style="108" hidden="1"/>
    <col min="6146" max="6146" width="10.7109375" style="108" hidden="1"/>
    <col min="6147" max="6147" width="12.42578125" style="108" hidden="1"/>
    <col min="6148" max="6148" width="12.140625" style="108" hidden="1"/>
    <col min="6149" max="6149" width="14.42578125" style="108" hidden="1"/>
    <col min="6150" max="6150" width="12.140625" style="108" hidden="1"/>
    <col min="6151" max="6153" width="10.7109375" style="108" hidden="1"/>
    <col min="6154" max="6154" width="8.7109375" style="108" hidden="1"/>
    <col min="6155" max="6155" width="12.85546875" style="108" hidden="1"/>
    <col min="6156" max="6156" width="23.140625" style="108" hidden="1"/>
    <col min="6157" max="6157" width="8.140625" style="108" hidden="1"/>
    <col min="6158" max="6399" width="11.42578125" style="108" hidden="1"/>
    <col min="6400" max="6400" width="5.140625" style="108" hidden="1"/>
    <col min="6401" max="6401" width="58.7109375" style="108" hidden="1"/>
    <col min="6402" max="6402" width="10.7109375" style="108" hidden="1"/>
    <col min="6403" max="6403" width="12.42578125" style="108" hidden="1"/>
    <col min="6404" max="6404" width="12.140625" style="108" hidden="1"/>
    <col min="6405" max="6405" width="14.42578125" style="108" hidden="1"/>
    <col min="6406" max="6406" width="12.140625" style="108" hidden="1"/>
    <col min="6407" max="6409" width="10.7109375" style="108" hidden="1"/>
    <col min="6410" max="6410" width="8.7109375" style="108" hidden="1"/>
    <col min="6411" max="6411" width="12.85546875" style="108" hidden="1"/>
    <col min="6412" max="6412" width="23.140625" style="108" hidden="1"/>
    <col min="6413" max="6413" width="8.140625" style="108" hidden="1"/>
    <col min="6414" max="6655" width="11.42578125" style="108" hidden="1"/>
    <col min="6656" max="6656" width="5.140625" style="108" hidden="1"/>
    <col min="6657" max="6657" width="58.7109375" style="108" hidden="1"/>
    <col min="6658" max="6658" width="10.7109375" style="108" hidden="1"/>
    <col min="6659" max="6659" width="12.42578125" style="108" hidden="1"/>
    <col min="6660" max="6660" width="12.140625" style="108" hidden="1"/>
    <col min="6661" max="6661" width="14.42578125" style="108" hidden="1"/>
    <col min="6662" max="6662" width="12.140625" style="108" hidden="1"/>
    <col min="6663" max="6665" width="10.7109375" style="108" hidden="1"/>
    <col min="6666" max="6666" width="8.7109375" style="108" hidden="1"/>
    <col min="6667" max="6667" width="12.85546875" style="108" hidden="1"/>
    <col min="6668" max="6668" width="23.140625" style="108" hidden="1"/>
    <col min="6669" max="6669" width="8.140625" style="108" hidden="1"/>
    <col min="6670" max="6911" width="11.42578125" style="108" hidden="1"/>
    <col min="6912" max="6912" width="5.140625" style="108" hidden="1"/>
    <col min="6913" max="6913" width="58.7109375" style="108" hidden="1"/>
    <col min="6914" max="6914" width="10.7109375" style="108" hidden="1"/>
    <col min="6915" max="6915" width="12.42578125" style="108" hidden="1"/>
    <col min="6916" max="6916" width="12.140625" style="108" hidden="1"/>
    <col min="6917" max="6917" width="14.42578125" style="108" hidden="1"/>
    <col min="6918" max="6918" width="12.140625" style="108" hidden="1"/>
    <col min="6919" max="6921" width="10.7109375" style="108" hidden="1"/>
    <col min="6922" max="6922" width="8.7109375" style="108" hidden="1"/>
    <col min="6923" max="6923" width="12.85546875" style="108" hidden="1"/>
    <col min="6924" max="6924" width="23.140625" style="108" hidden="1"/>
    <col min="6925" max="6925" width="8.140625" style="108" hidden="1"/>
    <col min="6926" max="7167" width="11.42578125" style="108" hidden="1"/>
    <col min="7168" max="7168" width="5.140625" style="108" hidden="1"/>
    <col min="7169" max="7169" width="58.7109375" style="108" hidden="1"/>
    <col min="7170" max="7170" width="10.7109375" style="108" hidden="1"/>
    <col min="7171" max="7171" width="12.42578125" style="108" hidden="1"/>
    <col min="7172" max="7172" width="12.140625" style="108" hidden="1"/>
    <col min="7173" max="7173" width="14.42578125" style="108" hidden="1"/>
    <col min="7174" max="7174" width="12.140625" style="108" hidden="1"/>
    <col min="7175" max="7177" width="10.7109375" style="108" hidden="1"/>
    <col min="7178" max="7178" width="8.7109375" style="108" hidden="1"/>
    <col min="7179" max="7179" width="12.85546875" style="108" hidden="1"/>
    <col min="7180" max="7180" width="23.140625" style="108" hidden="1"/>
    <col min="7181" max="7181" width="8.140625" style="108" hidden="1"/>
    <col min="7182" max="7423" width="11.42578125" style="108" hidden="1"/>
    <col min="7424" max="7424" width="5.140625" style="108" hidden="1"/>
    <col min="7425" max="7425" width="58.7109375" style="108" hidden="1"/>
    <col min="7426" max="7426" width="10.7109375" style="108" hidden="1"/>
    <col min="7427" max="7427" width="12.42578125" style="108" hidden="1"/>
    <col min="7428" max="7428" width="12.140625" style="108" hidden="1"/>
    <col min="7429" max="7429" width="14.42578125" style="108" hidden="1"/>
    <col min="7430" max="7430" width="12.140625" style="108" hidden="1"/>
    <col min="7431" max="7433" width="10.7109375" style="108" hidden="1"/>
    <col min="7434" max="7434" width="8.7109375" style="108" hidden="1"/>
    <col min="7435" max="7435" width="12.85546875" style="108" hidden="1"/>
    <col min="7436" max="7436" width="23.140625" style="108" hidden="1"/>
    <col min="7437" max="7437" width="8.140625" style="108" hidden="1"/>
    <col min="7438" max="7679" width="11.42578125" style="108" hidden="1"/>
    <col min="7680" max="7680" width="5.140625" style="108" hidden="1"/>
    <col min="7681" max="7681" width="58.7109375" style="108" hidden="1"/>
    <col min="7682" max="7682" width="10.7109375" style="108" hidden="1"/>
    <col min="7683" max="7683" width="12.42578125" style="108" hidden="1"/>
    <col min="7684" max="7684" width="12.140625" style="108" hidden="1"/>
    <col min="7685" max="7685" width="14.42578125" style="108" hidden="1"/>
    <col min="7686" max="7686" width="12.140625" style="108" hidden="1"/>
    <col min="7687" max="7689" width="10.7109375" style="108" hidden="1"/>
    <col min="7690" max="7690" width="8.7109375" style="108" hidden="1"/>
    <col min="7691" max="7691" width="12.85546875" style="108" hidden="1"/>
    <col min="7692" max="7692" width="23.140625" style="108" hidden="1"/>
    <col min="7693" max="7693" width="8.140625" style="108" hidden="1"/>
    <col min="7694" max="7935" width="11.42578125" style="108" hidden="1"/>
    <col min="7936" max="7936" width="5.140625" style="108" hidden="1"/>
    <col min="7937" max="7937" width="58.7109375" style="108" hidden="1"/>
    <col min="7938" max="7938" width="10.7109375" style="108" hidden="1"/>
    <col min="7939" max="7939" width="12.42578125" style="108" hidden="1"/>
    <col min="7940" max="7940" width="12.140625" style="108" hidden="1"/>
    <col min="7941" max="7941" width="14.42578125" style="108" hidden="1"/>
    <col min="7942" max="7942" width="12.140625" style="108" hidden="1"/>
    <col min="7943" max="7945" width="10.7109375" style="108" hidden="1"/>
    <col min="7946" max="7946" width="8.7109375" style="108" hidden="1"/>
    <col min="7947" max="7947" width="12.85546875" style="108" hidden="1"/>
    <col min="7948" max="7948" width="23.140625" style="108" hidden="1"/>
    <col min="7949" max="7949" width="8.140625" style="108" hidden="1"/>
    <col min="7950" max="8191" width="11.42578125" style="108" hidden="1"/>
    <col min="8192" max="8192" width="5.140625" style="108" hidden="1"/>
    <col min="8193" max="8193" width="58.7109375" style="108" hidden="1"/>
    <col min="8194" max="8194" width="10.7109375" style="108" hidden="1"/>
    <col min="8195" max="8195" width="12.42578125" style="108" hidden="1"/>
    <col min="8196" max="8196" width="12.140625" style="108" hidden="1"/>
    <col min="8197" max="8197" width="14.42578125" style="108" hidden="1"/>
    <col min="8198" max="8198" width="12.140625" style="108" hidden="1"/>
    <col min="8199" max="8201" width="10.7109375" style="108" hidden="1"/>
    <col min="8202" max="8202" width="8.7109375" style="108" hidden="1"/>
    <col min="8203" max="8203" width="12.85546875" style="108" hidden="1"/>
    <col min="8204" max="8204" width="23.140625" style="108" hidden="1"/>
    <col min="8205" max="8205" width="8.140625" style="108" hidden="1"/>
    <col min="8206" max="8447" width="11.42578125" style="108" hidden="1"/>
    <col min="8448" max="8448" width="5.140625" style="108" hidden="1"/>
    <col min="8449" max="8449" width="58.7109375" style="108" hidden="1"/>
    <col min="8450" max="8450" width="10.7109375" style="108" hidden="1"/>
    <col min="8451" max="8451" width="12.42578125" style="108" hidden="1"/>
    <col min="8452" max="8452" width="12.140625" style="108" hidden="1"/>
    <col min="8453" max="8453" width="14.42578125" style="108" hidden="1"/>
    <col min="8454" max="8454" width="12.140625" style="108" hidden="1"/>
    <col min="8455" max="8457" width="10.7109375" style="108" hidden="1"/>
    <col min="8458" max="8458" width="8.7109375" style="108" hidden="1"/>
    <col min="8459" max="8459" width="12.85546875" style="108" hidden="1"/>
    <col min="8460" max="8460" width="23.140625" style="108" hidden="1"/>
    <col min="8461" max="8461" width="8.140625" style="108" hidden="1"/>
    <col min="8462" max="8703" width="11.42578125" style="108" hidden="1"/>
    <col min="8704" max="8704" width="5.140625" style="108" hidden="1"/>
    <col min="8705" max="8705" width="58.7109375" style="108" hidden="1"/>
    <col min="8706" max="8706" width="10.7109375" style="108" hidden="1"/>
    <col min="8707" max="8707" width="12.42578125" style="108" hidden="1"/>
    <col min="8708" max="8708" width="12.140625" style="108" hidden="1"/>
    <col min="8709" max="8709" width="14.42578125" style="108" hidden="1"/>
    <col min="8710" max="8710" width="12.140625" style="108" hidden="1"/>
    <col min="8711" max="8713" width="10.7109375" style="108" hidden="1"/>
    <col min="8714" max="8714" width="8.7109375" style="108" hidden="1"/>
    <col min="8715" max="8715" width="12.85546875" style="108" hidden="1"/>
    <col min="8716" max="8716" width="23.140625" style="108" hidden="1"/>
    <col min="8717" max="8717" width="8.140625" style="108" hidden="1"/>
    <col min="8718" max="8959" width="11.42578125" style="108" hidden="1"/>
    <col min="8960" max="8960" width="5.140625" style="108" hidden="1"/>
    <col min="8961" max="8961" width="58.7109375" style="108" hidden="1"/>
    <col min="8962" max="8962" width="10.7109375" style="108" hidden="1"/>
    <col min="8963" max="8963" width="12.42578125" style="108" hidden="1"/>
    <col min="8964" max="8964" width="12.140625" style="108" hidden="1"/>
    <col min="8965" max="8965" width="14.42578125" style="108" hidden="1"/>
    <col min="8966" max="8966" width="12.140625" style="108" hidden="1"/>
    <col min="8967" max="8969" width="10.7109375" style="108" hidden="1"/>
    <col min="8970" max="8970" width="8.7109375" style="108" hidden="1"/>
    <col min="8971" max="8971" width="12.85546875" style="108" hidden="1"/>
    <col min="8972" max="8972" width="23.140625" style="108" hidden="1"/>
    <col min="8973" max="8973" width="8.140625" style="108" hidden="1"/>
    <col min="8974" max="9215" width="11.42578125" style="108" hidden="1"/>
    <col min="9216" max="9216" width="5.140625" style="108" hidden="1"/>
    <col min="9217" max="9217" width="58.7109375" style="108" hidden="1"/>
    <col min="9218" max="9218" width="10.7109375" style="108" hidden="1"/>
    <col min="9219" max="9219" width="12.42578125" style="108" hidden="1"/>
    <col min="9220" max="9220" width="12.140625" style="108" hidden="1"/>
    <col min="9221" max="9221" width="14.42578125" style="108" hidden="1"/>
    <col min="9222" max="9222" width="12.140625" style="108" hidden="1"/>
    <col min="9223" max="9225" width="10.7109375" style="108" hidden="1"/>
    <col min="9226" max="9226" width="8.7109375" style="108" hidden="1"/>
    <col min="9227" max="9227" width="12.85546875" style="108" hidden="1"/>
    <col min="9228" max="9228" width="23.140625" style="108" hidden="1"/>
    <col min="9229" max="9229" width="8.140625" style="108" hidden="1"/>
    <col min="9230" max="9471" width="11.42578125" style="108" hidden="1"/>
    <col min="9472" max="9472" width="5.140625" style="108" hidden="1"/>
    <col min="9473" max="9473" width="58.7109375" style="108" hidden="1"/>
    <col min="9474" max="9474" width="10.7109375" style="108" hidden="1"/>
    <col min="9475" max="9475" width="12.42578125" style="108" hidden="1"/>
    <col min="9476" max="9476" width="12.140625" style="108" hidden="1"/>
    <col min="9477" max="9477" width="14.42578125" style="108" hidden="1"/>
    <col min="9478" max="9478" width="12.140625" style="108" hidden="1"/>
    <col min="9479" max="9481" width="10.7109375" style="108" hidden="1"/>
    <col min="9482" max="9482" width="8.7109375" style="108" hidden="1"/>
    <col min="9483" max="9483" width="12.85546875" style="108" hidden="1"/>
    <col min="9484" max="9484" width="23.140625" style="108" hidden="1"/>
    <col min="9485" max="9485" width="8.140625" style="108" hidden="1"/>
    <col min="9486" max="9727" width="11.42578125" style="108" hidden="1"/>
    <col min="9728" max="9728" width="5.140625" style="108" hidden="1"/>
    <col min="9729" max="9729" width="58.7109375" style="108" hidden="1"/>
    <col min="9730" max="9730" width="10.7109375" style="108" hidden="1"/>
    <col min="9731" max="9731" width="12.42578125" style="108" hidden="1"/>
    <col min="9732" max="9732" width="12.140625" style="108" hidden="1"/>
    <col min="9733" max="9733" width="14.42578125" style="108" hidden="1"/>
    <col min="9734" max="9734" width="12.140625" style="108" hidden="1"/>
    <col min="9735" max="9737" width="10.7109375" style="108" hidden="1"/>
    <col min="9738" max="9738" width="8.7109375" style="108" hidden="1"/>
    <col min="9739" max="9739" width="12.85546875" style="108" hidden="1"/>
    <col min="9740" max="9740" width="23.140625" style="108" hidden="1"/>
    <col min="9741" max="9741" width="8.140625" style="108" hidden="1"/>
    <col min="9742" max="9983" width="11.42578125" style="108" hidden="1"/>
    <col min="9984" max="9984" width="5.140625" style="108" hidden="1"/>
    <col min="9985" max="9985" width="58.7109375" style="108" hidden="1"/>
    <col min="9986" max="9986" width="10.7109375" style="108" hidden="1"/>
    <col min="9987" max="9987" width="12.42578125" style="108" hidden="1"/>
    <col min="9988" max="9988" width="12.140625" style="108" hidden="1"/>
    <col min="9989" max="9989" width="14.42578125" style="108" hidden="1"/>
    <col min="9990" max="9990" width="12.140625" style="108" hidden="1"/>
    <col min="9991" max="9993" width="10.7109375" style="108" hidden="1"/>
    <col min="9994" max="9994" width="8.7109375" style="108" hidden="1"/>
    <col min="9995" max="9995" width="12.85546875" style="108" hidden="1"/>
    <col min="9996" max="9996" width="23.140625" style="108" hidden="1"/>
    <col min="9997" max="9997" width="8.140625" style="108" hidden="1"/>
    <col min="9998" max="10239" width="11.42578125" style="108" hidden="1"/>
    <col min="10240" max="10240" width="5.140625" style="108" hidden="1"/>
    <col min="10241" max="10241" width="58.7109375" style="108" hidden="1"/>
    <col min="10242" max="10242" width="10.7109375" style="108" hidden="1"/>
    <col min="10243" max="10243" width="12.42578125" style="108" hidden="1"/>
    <col min="10244" max="10244" width="12.140625" style="108" hidden="1"/>
    <col min="10245" max="10245" width="14.42578125" style="108" hidden="1"/>
    <col min="10246" max="10246" width="12.140625" style="108" hidden="1"/>
    <col min="10247" max="10249" width="10.7109375" style="108" hidden="1"/>
    <col min="10250" max="10250" width="8.7109375" style="108" hidden="1"/>
    <col min="10251" max="10251" width="12.85546875" style="108" hidden="1"/>
    <col min="10252" max="10252" width="23.140625" style="108" hidden="1"/>
    <col min="10253" max="10253" width="8.140625" style="108" hidden="1"/>
    <col min="10254" max="10495" width="11.42578125" style="108" hidden="1"/>
    <col min="10496" max="10496" width="5.140625" style="108" hidden="1"/>
    <col min="10497" max="10497" width="58.7109375" style="108" hidden="1"/>
    <col min="10498" max="10498" width="10.7109375" style="108" hidden="1"/>
    <col min="10499" max="10499" width="12.42578125" style="108" hidden="1"/>
    <col min="10500" max="10500" width="12.140625" style="108" hidden="1"/>
    <col min="10501" max="10501" width="14.42578125" style="108" hidden="1"/>
    <col min="10502" max="10502" width="12.140625" style="108" hidden="1"/>
    <col min="10503" max="10505" width="10.7109375" style="108" hidden="1"/>
    <col min="10506" max="10506" width="8.7109375" style="108" hidden="1"/>
    <col min="10507" max="10507" width="12.85546875" style="108" hidden="1"/>
    <col min="10508" max="10508" width="23.140625" style="108" hidden="1"/>
    <col min="10509" max="10509" width="8.140625" style="108" hidden="1"/>
    <col min="10510" max="10751" width="11.42578125" style="108" hidden="1"/>
    <col min="10752" max="10752" width="5.140625" style="108" hidden="1"/>
    <col min="10753" max="10753" width="58.7109375" style="108" hidden="1"/>
    <col min="10754" max="10754" width="10.7109375" style="108" hidden="1"/>
    <col min="10755" max="10755" width="12.42578125" style="108" hidden="1"/>
    <col min="10756" max="10756" width="12.140625" style="108" hidden="1"/>
    <col min="10757" max="10757" width="14.42578125" style="108" hidden="1"/>
    <col min="10758" max="10758" width="12.140625" style="108" hidden="1"/>
    <col min="10759" max="10761" width="10.7109375" style="108" hidden="1"/>
    <col min="10762" max="10762" width="8.7109375" style="108" hidden="1"/>
    <col min="10763" max="10763" width="12.85546875" style="108" hidden="1"/>
    <col min="10764" max="10764" width="23.140625" style="108" hidden="1"/>
    <col min="10765" max="10765" width="8.140625" style="108" hidden="1"/>
    <col min="10766" max="11007" width="11.42578125" style="108" hidden="1"/>
    <col min="11008" max="11008" width="5.140625" style="108" hidden="1"/>
    <col min="11009" max="11009" width="58.7109375" style="108" hidden="1"/>
    <col min="11010" max="11010" width="10.7109375" style="108" hidden="1"/>
    <col min="11011" max="11011" width="12.42578125" style="108" hidden="1"/>
    <col min="11012" max="11012" width="12.140625" style="108" hidden="1"/>
    <col min="11013" max="11013" width="14.42578125" style="108" hidden="1"/>
    <col min="11014" max="11014" width="12.140625" style="108" hidden="1"/>
    <col min="11015" max="11017" width="10.7109375" style="108" hidden="1"/>
    <col min="11018" max="11018" width="8.7109375" style="108" hidden="1"/>
    <col min="11019" max="11019" width="12.85546875" style="108" hidden="1"/>
    <col min="11020" max="11020" width="23.140625" style="108" hidden="1"/>
    <col min="11021" max="11021" width="8.140625" style="108" hidden="1"/>
    <col min="11022" max="11263" width="11.42578125" style="108" hidden="1"/>
    <col min="11264" max="11264" width="5.140625" style="108" hidden="1"/>
    <col min="11265" max="11265" width="58.7109375" style="108" hidden="1"/>
    <col min="11266" max="11266" width="10.7109375" style="108" hidden="1"/>
    <col min="11267" max="11267" width="12.42578125" style="108" hidden="1"/>
    <col min="11268" max="11268" width="12.140625" style="108" hidden="1"/>
    <col min="11269" max="11269" width="14.42578125" style="108" hidden="1"/>
    <col min="11270" max="11270" width="12.140625" style="108" hidden="1"/>
    <col min="11271" max="11273" width="10.7109375" style="108" hidden="1"/>
    <col min="11274" max="11274" width="8.7109375" style="108" hidden="1"/>
    <col min="11275" max="11275" width="12.85546875" style="108" hidden="1"/>
    <col min="11276" max="11276" width="23.140625" style="108" hidden="1"/>
    <col min="11277" max="11277" width="8.140625" style="108" hidden="1"/>
    <col min="11278" max="11519" width="11.42578125" style="108" hidden="1"/>
    <col min="11520" max="11520" width="5.140625" style="108" hidden="1"/>
    <col min="11521" max="11521" width="58.7109375" style="108" hidden="1"/>
    <col min="11522" max="11522" width="10.7109375" style="108" hidden="1"/>
    <col min="11523" max="11523" width="12.42578125" style="108" hidden="1"/>
    <col min="11524" max="11524" width="12.140625" style="108" hidden="1"/>
    <col min="11525" max="11525" width="14.42578125" style="108" hidden="1"/>
    <col min="11526" max="11526" width="12.140625" style="108" hidden="1"/>
    <col min="11527" max="11529" width="10.7109375" style="108" hidden="1"/>
    <col min="11530" max="11530" width="8.7109375" style="108" hidden="1"/>
    <col min="11531" max="11531" width="12.85546875" style="108" hidden="1"/>
    <col min="11532" max="11532" width="23.140625" style="108" hidden="1"/>
    <col min="11533" max="11533" width="8.140625" style="108" hidden="1"/>
    <col min="11534" max="11775" width="11.42578125" style="108" hidden="1"/>
    <col min="11776" max="11776" width="5.140625" style="108" hidden="1"/>
    <col min="11777" max="11777" width="58.7109375" style="108" hidden="1"/>
    <col min="11778" max="11778" width="10.7109375" style="108" hidden="1"/>
    <col min="11779" max="11779" width="12.42578125" style="108" hidden="1"/>
    <col min="11780" max="11780" width="12.140625" style="108" hidden="1"/>
    <col min="11781" max="11781" width="14.42578125" style="108" hidden="1"/>
    <col min="11782" max="11782" width="12.140625" style="108" hidden="1"/>
    <col min="11783" max="11785" width="10.7109375" style="108" hidden="1"/>
    <col min="11786" max="11786" width="8.7109375" style="108" hidden="1"/>
    <col min="11787" max="11787" width="12.85546875" style="108" hidden="1"/>
    <col min="11788" max="11788" width="23.140625" style="108" hidden="1"/>
    <col min="11789" max="11789" width="8.140625" style="108" hidden="1"/>
    <col min="11790" max="12031" width="11.42578125" style="108" hidden="1"/>
    <col min="12032" max="12032" width="5.140625" style="108" hidden="1"/>
    <col min="12033" max="12033" width="58.7109375" style="108" hidden="1"/>
    <col min="12034" max="12034" width="10.7109375" style="108" hidden="1"/>
    <col min="12035" max="12035" width="12.42578125" style="108" hidden="1"/>
    <col min="12036" max="12036" width="12.140625" style="108" hidden="1"/>
    <col min="12037" max="12037" width="14.42578125" style="108" hidden="1"/>
    <col min="12038" max="12038" width="12.140625" style="108" hidden="1"/>
    <col min="12039" max="12041" width="10.7109375" style="108" hidden="1"/>
    <col min="12042" max="12042" width="8.7109375" style="108" hidden="1"/>
    <col min="12043" max="12043" width="12.85546875" style="108" hidden="1"/>
    <col min="12044" max="12044" width="23.140625" style="108" hidden="1"/>
    <col min="12045" max="12045" width="8.140625" style="108" hidden="1"/>
    <col min="12046" max="12287" width="11.42578125" style="108" hidden="1"/>
    <col min="12288" max="12288" width="5.140625" style="108" hidden="1"/>
    <col min="12289" max="12289" width="58.7109375" style="108" hidden="1"/>
    <col min="12290" max="12290" width="10.7109375" style="108" hidden="1"/>
    <col min="12291" max="12291" width="12.42578125" style="108" hidden="1"/>
    <col min="12292" max="12292" width="12.140625" style="108" hidden="1"/>
    <col min="12293" max="12293" width="14.42578125" style="108" hidden="1"/>
    <col min="12294" max="12294" width="12.140625" style="108" hidden="1"/>
    <col min="12295" max="12297" width="10.7109375" style="108" hidden="1"/>
    <col min="12298" max="12298" width="8.7109375" style="108" hidden="1"/>
    <col min="12299" max="12299" width="12.85546875" style="108" hidden="1"/>
    <col min="12300" max="12300" width="23.140625" style="108" hidden="1"/>
    <col min="12301" max="12301" width="8.140625" style="108" hidden="1"/>
    <col min="12302" max="12543" width="11.42578125" style="108" hidden="1"/>
    <col min="12544" max="12544" width="5.140625" style="108" hidden="1"/>
    <col min="12545" max="12545" width="58.7109375" style="108" hidden="1"/>
    <col min="12546" max="12546" width="10.7109375" style="108" hidden="1"/>
    <col min="12547" max="12547" width="12.42578125" style="108" hidden="1"/>
    <col min="12548" max="12548" width="12.140625" style="108" hidden="1"/>
    <col min="12549" max="12549" width="14.42578125" style="108" hidden="1"/>
    <col min="12550" max="12550" width="12.140625" style="108" hidden="1"/>
    <col min="12551" max="12553" width="10.7109375" style="108" hidden="1"/>
    <col min="12554" max="12554" width="8.7109375" style="108" hidden="1"/>
    <col min="12555" max="12555" width="12.85546875" style="108" hidden="1"/>
    <col min="12556" max="12556" width="23.140625" style="108" hidden="1"/>
    <col min="12557" max="12557" width="8.140625" style="108" hidden="1"/>
    <col min="12558" max="12799" width="11.42578125" style="108" hidden="1"/>
    <col min="12800" max="12800" width="5.140625" style="108" hidden="1"/>
    <col min="12801" max="12801" width="58.7109375" style="108" hidden="1"/>
    <col min="12802" max="12802" width="10.7109375" style="108" hidden="1"/>
    <col min="12803" max="12803" width="12.42578125" style="108" hidden="1"/>
    <col min="12804" max="12804" width="12.140625" style="108" hidden="1"/>
    <col min="12805" max="12805" width="14.42578125" style="108" hidden="1"/>
    <col min="12806" max="12806" width="12.140625" style="108" hidden="1"/>
    <col min="12807" max="12809" width="10.7109375" style="108" hidden="1"/>
    <col min="12810" max="12810" width="8.7109375" style="108" hidden="1"/>
    <col min="12811" max="12811" width="12.85546875" style="108" hidden="1"/>
    <col min="12812" max="12812" width="23.140625" style="108" hidden="1"/>
    <col min="12813" max="12813" width="8.140625" style="108" hidden="1"/>
    <col min="12814" max="13055" width="11.42578125" style="108" hidden="1"/>
    <col min="13056" max="13056" width="5.140625" style="108" hidden="1"/>
    <col min="13057" max="13057" width="58.7109375" style="108" hidden="1"/>
    <col min="13058" max="13058" width="10.7109375" style="108" hidden="1"/>
    <col min="13059" max="13059" width="12.42578125" style="108" hidden="1"/>
    <col min="13060" max="13060" width="12.140625" style="108" hidden="1"/>
    <col min="13061" max="13061" width="14.42578125" style="108" hidden="1"/>
    <col min="13062" max="13062" width="12.140625" style="108" hidden="1"/>
    <col min="13063" max="13065" width="10.7109375" style="108" hidden="1"/>
    <col min="13066" max="13066" width="8.7109375" style="108" hidden="1"/>
    <col min="13067" max="13067" width="12.85546875" style="108" hidden="1"/>
    <col min="13068" max="13068" width="23.140625" style="108" hidden="1"/>
    <col min="13069" max="13069" width="8.140625" style="108" hidden="1"/>
    <col min="13070" max="13311" width="11.42578125" style="108" hidden="1"/>
    <col min="13312" max="13312" width="5.140625" style="108" hidden="1"/>
    <col min="13313" max="13313" width="58.7109375" style="108" hidden="1"/>
    <col min="13314" max="13314" width="10.7109375" style="108" hidden="1"/>
    <col min="13315" max="13315" width="12.42578125" style="108" hidden="1"/>
    <col min="13316" max="13316" width="12.140625" style="108" hidden="1"/>
    <col min="13317" max="13317" width="14.42578125" style="108" hidden="1"/>
    <col min="13318" max="13318" width="12.140625" style="108" hidden="1"/>
    <col min="13319" max="13321" width="10.7109375" style="108" hidden="1"/>
    <col min="13322" max="13322" width="8.7109375" style="108" hidden="1"/>
    <col min="13323" max="13323" width="12.85546875" style="108" hidden="1"/>
    <col min="13324" max="13324" width="23.140625" style="108" hidden="1"/>
    <col min="13325" max="13325" width="8.140625" style="108" hidden="1"/>
    <col min="13326" max="13567" width="11.42578125" style="108" hidden="1"/>
    <col min="13568" max="13568" width="5.140625" style="108" hidden="1"/>
    <col min="13569" max="13569" width="58.7109375" style="108" hidden="1"/>
    <col min="13570" max="13570" width="10.7109375" style="108" hidden="1"/>
    <col min="13571" max="13571" width="12.42578125" style="108" hidden="1"/>
    <col min="13572" max="13572" width="12.140625" style="108" hidden="1"/>
    <col min="13573" max="13573" width="14.42578125" style="108" hidden="1"/>
    <col min="13574" max="13574" width="12.140625" style="108" hidden="1"/>
    <col min="13575" max="13577" width="10.7109375" style="108" hidden="1"/>
    <col min="13578" max="13578" width="8.7109375" style="108" hidden="1"/>
    <col min="13579" max="13579" width="12.85546875" style="108" hidden="1"/>
    <col min="13580" max="13580" width="23.140625" style="108" hidden="1"/>
    <col min="13581" max="13581" width="8.140625" style="108" hidden="1"/>
    <col min="13582" max="13823" width="11.42578125" style="108" hidden="1"/>
    <col min="13824" max="13824" width="5.140625" style="108" hidden="1"/>
    <col min="13825" max="13825" width="58.7109375" style="108" hidden="1"/>
    <col min="13826" max="13826" width="10.7109375" style="108" hidden="1"/>
    <col min="13827" max="13827" width="12.42578125" style="108" hidden="1"/>
    <col min="13828" max="13828" width="12.140625" style="108" hidden="1"/>
    <col min="13829" max="13829" width="14.42578125" style="108" hidden="1"/>
    <col min="13830" max="13830" width="12.140625" style="108" hidden="1"/>
    <col min="13831" max="13833" width="10.7109375" style="108" hidden="1"/>
    <col min="13834" max="13834" width="8.7109375" style="108" hidden="1"/>
    <col min="13835" max="13835" width="12.85546875" style="108" hidden="1"/>
    <col min="13836" max="13836" width="23.140625" style="108" hidden="1"/>
    <col min="13837" max="13837" width="8.140625" style="108" hidden="1"/>
    <col min="13838" max="14079" width="11.42578125" style="108" hidden="1"/>
    <col min="14080" max="14080" width="5.140625" style="108" hidden="1"/>
    <col min="14081" max="14081" width="58.7109375" style="108" hidden="1"/>
    <col min="14082" max="14082" width="10.7109375" style="108" hidden="1"/>
    <col min="14083" max="14083" width="12.42578125" style="108" hidden="1"/>
    <col min="14084" max="14084" width="12.140625" style="108" hidden="1"/>
    <col min="14085" max="14085" width="14.42578125" style="108" hidden="1"/>
    <col min="14086" max="14086" width="12.140625" style="108" hidden="1"/>
    <col min="14087" max="14089" width="10.7109375" style="108" hidden="1"/>
    <col min="14090" max="14090" width="8.7109375" style="108" hidden="1"/>
    <col min="14091" max="14091" width="12.85546875" style="108" hidden="1"/>
    <col min="14092" max="14092" width="23.140625" style="108" hidden="1"/>
    <col min="14093" max="14093" width="8.140625" style="108" hidden="1"/>
    <col min="14094" max="14335" width="11.42578125" style="108" hidden="1"/>
    <col min="14336" max="14336" width="5.140625" style="108" hidden="1"/>
    <col min="14337" max="14337" width="58.7109375" style="108" hidden="1"/>
    <col min="14338" max="14338" width="10.7109375" style="108" hidden="1"/>
    <col min="14339" max="14339" width="12.42578125" style="108" hidden="1"/>
    <col min="14340" max="14340" width="12.140625" style="108" hidden="1"/>
    <col min="14341" max="14341" width="14.42578125" style="108" hidden="1"/>
    <col min="14342" max="14342" width="12.140625" style="108" hidden="1"/>
    <col min="14343" max="14345" width="10.7109375" style="108" hidden="1"/>
    <col min="14346" max="14346" width="8.7109375" style="108" hidden="1"/>
    <col min="14347" max="14347" width="12.85546875" style="108" hidden="1"/>
    <col min="14348" max="14348" width="23.140625" style="108" hidden="1"/>
    <col min="14349" max="14349" width="8.140625" style="108" hidden="1"/>
    <col min="14350" max="14591" width="11.42578125" style="108" hidden="1"/>
    <col min="14592" max="14592" width="5.140625" style="108" hidden="1"/>
    <col min="14593" max="14593" width="58.7109375" style="108" hidden="1"/>
    <col min="14594" max="14594" width="10.7109375" style="108" hidden="1"/>
    <col min="14595" max="14595" width="12.42578125" style="108" hidden="1"/>
    <col min="14596" max="14596" width="12.140625" style="108" hidden="1"/>
    <col min="14597" max="14597" width="14.42578125" style="108" hidden="1"/>
    <col min="14598" max="14598" width="12.140625" style="108" hidden="1"/>
    <col min="14599" max="14601" width="10.7109375" style="108" hidden="1"/>
    <col min="14602" max="14602" width="8.7109375" style="108" hidden="1"/>
    <col min="14603" max="14603" width="12.85546875" style="108" hidden="1"/>
    <col min="14604" max="14604" width="23.140625" style="108" hidden="1"/>
    <col min="14605" max="14605" width="8.140625" style="108" hidden="1"/>
    <col min="14606" max="14847" width="11.42578125" style="108" hidden="1"/>
    <col min="14848" max="14848" width="5.140625" style="108" hidden="1"/>
    <col min="14849" max="14849" width="58.7109375" style="108" hidden="1"/>
    <col min="14850" max="14850" width="10.7109375" style="108" hidden="1"/>
    <col min="14851" max="14851" width="12.42578125" style="108" hidden="1"/>
    <col min="14852" max="14852" width="12.140625" style="108" hidden="1"/>
    <col min="14853" max="14853" width="14.42578125" style="108" hidden="1"/>
    <col min="14854" max="14854" width="12.140625" style="108" hidden="1"/>
    <col min="14855" max="14857" width="10.7109375" style="108" hidden="1"/>
    <col min="14858" max="14858" width="8.7109375" style="108" hidden="1"/>
    <col min="14859" max="14859" width="12.85546875" style="108" hidden="1"/>
    <col min="14860" max="14860" width="23.140625" style="108" hidden="1"/>
    <col min="14861" max="14861" width="8.140625" style="108" hidden="1"/>
    <col min="14862" max="15103" width="11.42578125" style="108" hidden="1"/>
    <col min="15104" max="15104" width="5.140625" style="108" hidden="1"/>
    <col min="15105" max="15105" width="58.7109375" style="108" hidden="1"/>
    <col min="15106" max="15106" width="10.7109375" style="108" hidden="1"/>
    <col min="15107" max="15107" width="12.42578125" style="108" hidden="1"/>
    <col min="15108" max="15108" width="12.140625" style="108" hidden="1"/>
    <col min="15109" max="15109" width="14.42578125" style="108" hidden="1"/>
    <col min="15110" max="15110" width="12.140625" style="108" hidden="1"/>
    <col min="15111" max="15113" width="10.7109375" style="108" hidden="1"/>
    <col min="15114" max="15114" width="8.7109375" style="108" hidden="1"/>
    <col min="15115" max="15115" width="12.85546875" style="108" hidden="1"/>
    <col min="15116" max="15116" width="23.140625" style="108" hidden="1"/>
    <col min="15117" max="15117" width="8.140625" style="108" hidden="1"/>
    <col min="15118" max="15359" width="11.42578125" style="108" hidden="1"/>
    <col min="15360" max="15360" width="5.140625" style="108" hidden="1"/>
    <col min="15361" max="15361" width="58.7109375" style="108" hidden="1"/>
    <col min="15362" max="15362" width="10.7109375" style="108" hidden="1"/>
    <col min="15363" max="15363" width="12.42578125" style="108" hidden="1"/>
    <col min="15364" max="15364" width="12.140625" style="108" hidden="1"/>
    <col min="15365" max="15365" width="14.42578125" style="108" hidden="1"/>
    <col min="15366" max="15366" width="12.140625" style="108" hidden="1"/>
    <col min="15367" max="15369" width="10.7109375" style="108" hidden="1"/>
    <col min="15370" max="15370" width="8.7109375" style="108" hidden="1"/>
    <col min="15371" max="15371" width="12.85546875" style="108" hidden="1"/>
    <col min="15372" max="15372" width="23.140625" style="108" hidden="1"/>
    <col min="15373" max="15373" width="8.140625" style="108" hidden="1"/>
    <col min="15374" max="15615" width="11.42578125" style="108" hidden="1"/>
    <col min="15616" max="15616" width="5.140625" style="108" hidden="1"/>
    <col min="15617" max="15617" width="58.7109375" style="108" hidden="1"/>
    <col min="15618" max="15618" width="10.7109375" style="108" hidden="1"/>
    <col min="15619" max="15619" width="12.42578125" style="108" hidden="1"/>
    <col min="15620" max="15620" width="12.140625" style="108" hidden="1"/>
    <col min="15621" max="15621" width="14.42578125" style="108" hidden="1"/>
    <col min="15622" max="15622" width="12.140625" style="108" hidden="1"/>
    <col min="15623" max="15625" width="10.7109375" style="108" hidden="1"/>
    <col min="15626" max="15626" width="8.7109375" style="108" hidden="1"/>
    <col min="15627" max="15627" width="12.85546875" style="108" hidden="1"/>
    <col min="15628" max="15628" width="23.140625" style="108" hidden="1"/>
    <col min="15629" max="15629" width="8.140625" style="108" hidden="1"/>
    <col min="15630" max="15871" width="11.42578125" style="108" hidden="1"/>
    <col min="15872" max="15872" width="5.140625" style="108" hidden="1"/>
    <col min="15873" max="15873" width="58.7109375" style="108" hidden="1"/>
    <col min="15874" max="15874" width="10.7109375" style="108" hidden="1"/>
    <col min="15875" max="15875" width="12.42578125" style="108" hidden="1"/>
    <col min="15876" max="15876" width="12.140625" style="108" hidden="1"/>
    <col min="15877" max="15877" width="14.42578125" style="108" hidden="1"/>
    <col min="15878" max="15878" width="12.140625" style="108" hidden="1"/>
    <col min="15879" max="15881" width="10.7109375" style="108" hidden="1"/>
    <col min="15882" max="15882" width="8.7109375" style="108" hidden="1"/>
    <col min="15883" max="15883" width="12.85546875" style="108" hidden="1"/>
    <col min="15884" max="15884" width="23.140625" style="108" hidden="1"/>
    <col min="15885" max="15885" width="8.140625" style="108" hidden="1"/>
    <col min="15886" max="16127" width="11.42578125" style="108" hidden="1"/>
    <col min="16128" max="16128" width="5.140625" style="108" hidden="1"/>
    <col min="16129" max="16129" width="58.7109375" style="108" hidden="1"/>
    <col min="16130" max="16130" width="10.7109375" style="108" hidden="1"/>
    <col min="16131" max="16131" width="12.42578125" style="108" hidden="1"/>
    <col min="16132" max="16132" width="12.140625" style="108" hidden="1"/>
    <col min="16133" max="16133" width="14.42578125" style="108" hidden="1"/>
    <col min="16134" max="16134" width="12.140625" style="108" hidden="1"/>
    <col min="16135" max="16137" width="10.7109375" style="108" hidden="1"/>
    <col min="16138" max="16138" width="8.7109375" style="108" hidden="1"/>
    <col min="16139" max="16139" width="12.85546875" style="108" hidden="1"/>
    <col min="16140" max="16140" width="23.140625" style="108" hidden="1"/>
    <col min="16141" max="16141" width="8.140625" style="108" hidden="1"/>
    <col min="16142" max="16384" width="11.42578125" style="108" hidden="1"/>
  </cols>
  <sheetData>
    <row r="1" spans="1:15" ht="37.9" customHeight="1" thickBot="1">
      <c r="A1" s="118" t="s">
        <v>2401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5" ht="50.25" customHeight="1" thickBot="1">
      <c r="A2" s="110" t="s">
        <v>1870</v>
      </c>
      <c r="B2" s="111" t="s">
        <v>1873</v>
      </c>
      <c r="C2" s="112" t="s">
        <v>1877</v>
      </c>
      <c r="D2" s="111" t="s">
        <v>2144</v>
      </c>
      <c r="E2" s="112" t="s">
        <v>1878</v>
      </c>
      <c r="F2" s="111" t="s">
        <v>2122</v>
      </c>
      <c r="G2" s="112" t="s">
        <v>1874</v>
      </c>
      <c r="H2" s="113" t="s">
        <v>1875</v>
      </c>
      <c r="I2" s="113" t="s">
        <v>1879</v>
      </c>
      <c r="J2" s="113" t="s">
        <v>1876</v>
      </c>
      <c r="K2" s="114" t="s">
        <v>1872</v>
      </c>
      <c r="L2" s="115" t="s">
        <v>2123</v>
      </c>
    </row>
    <row r="3" spans="1:15" ht="26.1" customHeight="1">
      <c r="A3" s="107">
        <v>1</v>
      </c>
      <c r="B3" s="87" t="s">
        <v>1624</v>
      </c>
      <c r="C3" s="88">
        <v>341153.6</v>
      </c>
      <c r="D3" s="89">
        <v>44681</v>
      </c>
      <c r="E3" s="90">
        <v>373773.9</v>
      </c>
      <c r="F3" s="89">
        <v>48857</v>
      </c>
      <c r="G3" s="88">
        <v>2676579.83</v>
      </c>
      <c r="H3" s="91">
        <v>354369</v>
      </c>
      <c r="I3" s="92">
        <f>Table13[[#This Row],[Pajamos 
(Opening weekend GBO)]]/Table13[[#This Row],[Bendros pajamos 
(Total GBO)]]</f>
        <v>0.12745878011043668</v>
      </c>
      <c r="J3" s="91">
        <v>33</v>
      </c>
      <c r="K3" s="100">
        <v>44911</v>
      </c>
      <c r="L3" s="70" t="s">
        <v>855</v>
      </c>
    </row>
    <row r="4" spans="1:15" ht="26.1" customHeight="1">
      <c r="A4" s="107">
        <v>2</v>
      </c>
      <c r="B4" s="87" t="s">
        <v>22</v>
      </c>
      <c r="C4" s="88">
        <v>325803</v>
      </c>
      <c r="D4" s="89">
        <v>60906</v>
      </c>
      <c r="E4" s="90" t="s">
        <v>2141</v>
      </c>
      <c r="F4" s="90" t="s">
        <v>2141</v>
      </c>
      <c r="G4" s="88">
        <v>1007464.25</v>
      </c>
      <c r="H4" s="91">
        <v>202951</v>
      </c>
      <c r="I4" s="92">
        <f>Table13[[#This Row],[Pajamos 
(Opening weekend GBO)]]/Table13[[#This Row],[Bendros pajamos 
(Total GBO)]]</f>
        <v>0.32338914259240464</v>
      </c>
      <c r="J4" s="90" t="s">
        <v>2141</v>
      </c>
      <c r="K4" s="100">
        <v>42370</v>
      </c>
      <c r="L4" s="70" t="s">
        <v>14</v>
      </c>
    </row>
    <row r="5" spans="1:15" ht="26.1" customHeight="1">
      <c r="A5" s="107">
        <v>3</v>
      </c>
      <c r="B5" s="87" t="s">
        <v>239</v>
      </c>
      <c r="C5" s="88">
        <v>305182</v>
      </c>
      <c r="D5" s="89">
        <v>60310</v>
      </c>
      <c r="E5" s="90">
        <v>331279</v>
      </c>
      <c r="F5" s="89">
        <v>65357</v>
      </c>
      <c r="G5" s="88">
        <v>609749</v>
      </c>
      <c r="H5" s="91">
        <v>124849</v>
      </c>
      <c r="I5" s="92">
        <f>Table13[[#This Row],[Pajamos 
(Opening weekend GBO)]]/Table13[[#This Row],[Bendros pajamos 
(Total GBO)]]</f>
        <v>0.50050430587012029</v>
      </c>
      <c r="J5" s="91">
        <v>14</v>
      </c>
      <c r="K5" s="100">
        <v>42048</v>
      </c>
      <c r="L5" s="70" t="s">
        <v>240</v>
      </c>
    </row>
    <row r="6" spans="1:15" ht="26.1" customHeight="1">
      <c r="A6" s="107">
        <v>4</v>
      </c>
      <c r="B6" s="87" t="s">
        <v>905</v>
      </c>
      <c r="C6" s="88">
        <v>297112.38</v>
      </c>
      <c r="D6" s="89">
        <v>50995</v>
      </c>
      <c r="E6" s="90">
        <v>330428.83</v>
      </c>
      <c r="F6" s="89">
        <v>56574</v>
      </c>
      <c r="G6" s="88">
        <v>1391093</v>
      </c>
      <c r="H6" s="91">
        <v>262391</v>
      </c>
      <c r="I6" s="92">
        <f>Table13[[#This Row],[Pajamos 
(Opening weekend GBO)]]/Table13[[#This Row],[Bendros pajamos 
(Total GBO)]]</f>
        <v>0.21358196756075978</v>
      </c>
      <c r="J6" s="91">
        <v>19</v>
      </c>
      <c r="K6" s="100">
        <v>43385</v>
      </c>
      <c r="L6" s="70" t="s">
        <v>11</v>
      </c>
    </row>
    <row r="7" spans="1:15" ht="26.1" customHeight="1">
      <c r="A7" s="107">
        <v>5</v>
      </c>
      <c r="B7" s="87" t="s">
        <v>66</v>
      </c>
      <c r="C7" s="88">
        <v>296003</v>
      </c>
      <c r="D7" s="89">
        <v>56165</v>
      </c>
      <c r="E7" s="90" t="s">
        <v>2141</v>
      </c>
      <c r="F7" s="90" t="s">
        <v>2141</v>
      </c>
      <c r="G7" s="88">
        <v>837143.1</v>
      </c>
      <c r="H7" s="91">
        <v>166914</v>
      </c>
      <c r="I7" s="92">
        <f>Table13[[#This Row],[Pajamos 
(Opening weekend GBO)]]/Table13[[#This Row],[Bendros pajamos 
(Total GBO)]]</f>
        <v>0.35358709878872563</v>
      </c>
      <c r="J7" s="91" t="s">
        <v>2141</v>
      </c>
      <c r="K7" s="100">
        <v>42433</v>
      </c>
      <c r="L7" s="70" t="s">
        <v>72</v>
      </c>
    </row>
    <row r="8" spans="1:15" ht="26.1" customHeight="1">
      <c r="A8" s="107">
        <v>6</v>
      </c>
      <c r="B8" s="87" t="s">
        <v>455</v>
      </c>
      <c r="C8" s="88">
        <v>292910</v>
      </c>
      <c r="D8" s="89">
        <v>55966</v>
      </c>
      <c r="E8" s="90">
        <v>361113</v>
      </c>
      <c r="F8" s="89">
        <v>68300</v>
      </c>
      <c r="G8" s="88">
        <v>1008470</v>
      </c>
      <c r="H8" s="89">
        <v>194486</v>
      </c>
      <c r="I8" s="92">
        <f>Table13[[#This Row],[Pajamos 
(Opening weekend GBO)]]/Table13[[#This Row],[Bendros pajamos 
(Total GBO)]]</f>
        <v>0.2904498894364731</v>
      </c>
      <c r="J8" s="91" t="s">
        <v>2141</v>
      </c>
      <c r="K8" s="100">
        <v>42762</v>
      </c>
      <c r="L8" s="70" t="s">
        <v>456</v>
      </c>
      <c r="N8" s="108" t="s">
        <v>1870</v>
      </c>
      <c r="O8" s="108" t="s">
        <v>1870</v>
      </c>
    </row>
    <row r="9" spans="1:15" ht="26.1" customHeight="1">
      <c r="A9" s="107">
        <v>7</v>
      </c>
      <c r="B9" s="87" t="s">
        <v>1194</v>
      </c>
      <c r="C9" s="88">
        <v>270247.96000000002</v>
      </c>
      <c r="D9" s="89">
        <v>42708</v>
      </c>
      <c r="E9" s="90">
        <v>297523.17</v>
      </c>
      <c r="F9" s="89">
        <v>46784</v>
      </c>
      <c r="G9" s="88">
        <v>1263799.05</v>
      </c>
      <c r="H9" s="91">
        <v>205653</v>
      </c>
      <c r="I9" s="92">
        <f>Table13[[#This Row],[Pajamos 
(Opening weekend GBO)]]/Table13[[#This Row],[Bendros pajamos 
(Total GBO)]]</f>
        <v>0.21383776162832216</v>
      </c>
      <c r="J9" s="91">
        <v>20</v>
      </c>
      <c r="K9" s="100">
        <v>43756</v>
      </c>
      <c r="L9" s="70" t="s">
        <v>1196</v>
      </c>
    </row>
    <row r="10" spans="1:15" ht="26.1" customHeight="1">
      <c r="A10" s="107">
        <v>8</v>
      </c>
      <c r="B10" s="87" t="s">
        <v>662</v>
      </c>
      <c r="C10" s="93">
        <v>266916.1260426321</v>
      </c>
      <c r="D10" s="105">
        <v>55570</v>
      </c>
      <c r="E10" s="90">
        <f>'2014'!G3</f>
        <v>310900.80514365155</v>
      </c>
      <c r="F10" s="89">
        <v>64523</v>
      </c>
      <c r="G10" s="88">
        <f>'2014'!J3</f>
        <v>1344041.3751158481</v>
      </c>
      <c r="H10" s="91">
        <v>292654</v>
      </c>
      <c r="I10" s="92">
        <f>Table13[[#This Row],[Pajamos 
(Opening weekend GBO)]]/Table13[[#This Row],[Bendros pajamos 
(Total GBO)]]</f>
        <v>0.19859219439552264</v>
      </c>
      <c r="J10" s="91">
        <v>13</v>
      </c>
      <c r="K10" s="100">
        <v>41649</v>
      </c>
      <c r="L10" s="70" t="s">
        <v>666</v>
      </c>
    </row>
    <row r="11" spans="1:15" ht="26.1" customHeight="1">
      <c r="A11" s="107">
        <v>9</v>
      </c>
      <c r="B11" s="87" t="s">
        <v>1888</v>
      </c>
      <c r="C11" s="88">
        <v>257844</v>
      </c>
      <c r="D11" s="89">
        <v>34148</v>
      </c>
      <c r="E11" s="90">
        <v>380954</v>
      </c>
      <c r="F11" s="89">
        <v>50342</v>
      </c>
      <c r="G11" s="88">
        <v>1754403</v>
      </c>
      <c r="H11" s="91">
        <v>244548</v>
      </c>
      <c r="I11" s="92">
        <f>Table13[[#This Row],[Pajamos 
(Opening weekend GBO)]]/Table13[[#This Row],[Bendros pajamos 
(Total GBO)]]</f>
        <v>0.1469696529246701</v>
      </c>
      <c r="J11" s="91">
        <v>24</v>
      </c>
      <c r="K11" s="100">
        <v>45289</v>
      </c>
      <c r="L11" s="70" t="s">
        <v>72</v>
      </c>
    </row>
    <row r="12" spans="1:15" ht="26.1" customHeight="1">
      <c r="A12" s="107">
        <v>10</v>
      </c>
      <c r="B12" s="87" t="s">
        <v>1242</v>
      </c>
      <c r="C12" s="88">
        <v>255277.04</v>
      </c>
      <c r="D12" s="89">
        <v>49403</v>
      </c>
      <c r="E12" s="90">
        <v>437294</v>
      </c>
      <c r="F12" s="89">
        <v>83980</v>
      </c>
      <c r="G12" s="88">
        <v>886132.88</v>
      </c>
      <c r="H12" s="91">
        <v>174624</v>
      </c>
      <c r="I12" s="92">
        <f>Table13[[#This Row],[Pajamos 
(Opening weekend GBO)]]/Table13[[#This Row],[Bendros pajamos 
(Total GBO)]]</f>
        <v>0.28807986450068301</v>
      </c>
      <c r="J12" s="91">
        <v>32</v>
      </c>
      <c r="K12" s="101">
        <v>43824</v>
      </c>
      <c r="L12" s="70" t="s">
        <v>855</v>
      </c>
    </row>
    <row r="13" spans="1:15" ht="26.1" customHeight="1">
      <c r="A13" s="107">
        <v>11</v>
      </c>
      <c r="B13" s="87" t="s">
        <v>1246</v>
      </c>
      <c r="C13" s="88">
        <v>252832.68</v>
      </c>
      <c r="D13" s="89">
        <v>40773</v>
      </c>
      <c r="E13" s="90">
        <v>276321.56</v>
      </c>
      <c r="F13" s="89">
        <v>44422</v>
      </c>
      <c r="G13" s="88">
        <v>874110.89</v>
      </c>
      <c r="H13" s="91">
        <v>146815</v>
      </c>
      <c r="I13" s="92">
        <f>Table13[[#This Row],[Pajamos 
(Opening weekend GBO)]]/Table13[[#This Row],[Bendros pajamos 
(Total GBO)]]</f>
        <v>0.28924554412083803</v>
      </c>
      <c r="J13" s="91" t="s">
        <v>2141</v>
      </c>
      <c r="K13" s="100">
        <v>43833</v>
      </c>
      <c r="L13" s="70" t="s">
        <v>1250</v>
      </c>
    </row>
    <row r="14" spans="1:15" ht="26.1" customHeight="1">
      <c r="A14" s="107">
        <v>12</v>
      </c>
      <c r="B14" s="87" t="s">
        <v>2159</v>
      </c>
      <c r="C14" s="88">
        <v>252749.45</v>
      </c>
      <c r="D14" s="89">
        <v>33447</v>
      </c>
      <c r="E14" s="90">
        <v>339902.61</v>
      </c>
      <c r="F14" s="89">
        <v>45073</v>
      </c>
      <c r="G14" s="88">
        <v>1319613.58</v>
      </c>
      <c r="H14" s="91">
        <v>195397</v>
      </c>
      <c r="I14" s="92">
        <f>Table13[[#This Row],[Pajamos 
(Opening weekend GBO)]]/Table13[[#This Row],[Bendros pajamos 
(Total GBO)]]</f>
        <v>0.19153292587364856</v>
      </c>
      <c r="J14" s="91">
        <v>16</v>
      </c>
      <c r="K14" s="100">
        <v>45310</v>
      </c>
      <c r="L14" s="70" t="s">
        <v>2146</v>
      </c>
    </row>
    <row r="15" spans="1:15" ht="26.1" customHeight="1">
      <c r="A15" s="107">
        <v>13</v>
      </c>
      <c r="B15" s="87" t="s">
        <v>2162</v>
      </c>
      <c r="C15" s="88">
        <v>248354.97</v>
      </c>
      <c r="D15" s="89">
        <v>39627</v>
      </c>
      <c r="E15" s="90">
        <v>258625.46</v>
      </c>
      <c r="F15" s="89">
        <v>41491</v>
      </c>
      <c r="G15" s="88">
        <v>891792.39999999991</v>
      </c>
      <c r="H15" s="91">
        <v>144119</v>
      </c>
      <c r="I15" s="92">
        <f>Table13[[#This Row],[Pajamos 
(Opening weekend GBO)]]/Table13[[#This Row],[Bendros pajamos 
(Total GBO)]]</f>
        <v>0.27848966867176711</v>
      </c>
      <c r="J15" s="91">
        <v>36</v>
      </c>
      <c r="K15" s="100">
        <v>45625</v>
      </c>
      <c r="L15" s="70" t="s">
        <v>855</v>
      </c>
    </row>
    <row r="16" spans="1:15" ht="26.1" customHeight="1">
      <c r="A16" s="107">
        <v>14</v>
      </c>
      <c r="B16" s="87" t="s">
        <v>188</v>
      </c>
      <c r="C16" s="88">
        <v>231495</v>
      </c>
      <c r="D16" s="89">
        <v>43843</v>
      </c>
      <c r="E16" s="90">
        <v>278981</v>
      </c>
      <c r="F16" s="89">
        <v>52760</v>
      </c>
      <c r="G16" s="88">
        <v>689335</v>
      </c>
      <c r="H16" s="91">
        <v>134270</v>
      </c>
      <c r="I16" s="92">
        <f>Table13[[#This Row],[Pajamos 
(Opening weekend GBO)]]/Table13[[#This Row],[Bendros pajamos 
(Total GBO)]]</f>
        <v>0.33582365613235943</v>
      </c>
      <c r="J16" s="91">
        <v>14</v>
      </c>
      <c r="K16" s="100">
        <v>42650</v>
      </c>
      <c r="L16" s="70" t="s">
        <v>72</v>
      </c>
    </row>
    <row r="17" spans="1:15" ht="26.1" customHeight="1">
      <c r="A17" s="107">
        <v>15</v>
      </c>
      <c r="B17" s="87" t="s">
        <v>970</v>
      </c>
      <c r="C17" s="88">
        <v>229566</v>
      </c>
      <c r="D17" s="89">
        <v>37917</v>
      </c>
      <c r="E17" s="90">
        <v>266757</v>
      </c>
      <c r="F17" s="89">
        <v>44512</v>
      </c>
      <c r="G17" s="88">
        <v>589374</v>
      </c>
      <c r="H17" s="91">
        <v>101985</v>
      </c>
      <c r="I17" s="92">
        <f>Table13[[#This Row],[Pajamos 
(Opening weekend GBO)]]/Table13[[#This Row],[Bendros pajamos 
(Total GBO)]]</f>
        <v>0.38950819004570952</v>
      </c>
      <c r="J17" s="91">
        <v>12</v>
      </c>
      <c r="K17" s="100">
        <v>43462</v>
      </c>
      <c r="L17" s="70" t="s">
        <v>72</v>
      </c>
    </row>
    <row r="18" spans="1:15" ht="26.1" customHeight="1">
      <c r="A18" s="107">
        <v>16</v>
      </c>
      <c r="B18" s="94" t="s">
        <v>457</v>
      </c>
      <c r="C18" s="88">
        <v>225749</v>
      </c>
      <c r="D18" s="89">
        <v>44403</v>
      </c>
      <c r="E18" s="90">
        <v>378882</v>
      </c>
      <c r="F18" s="89">
        <v>64271</v>
      </c>
      <c r="G18" s="88">
        <v>1315351</v>
      </c>
      <c r="H18" s="91">
        <v>235942</v>
      </c>
      <c r="I18" s="92">
        <f>Table13[[#This Row],[Pajamos 
(Opening weekend GBO)]]/Table13[[#This Row],[Bendros pajamos 
(Total GBO)]]</f>
        <v>0.17162643279246376</v>
      </c>
      <c r="J18" s="91">
        <v>15</v>
      </c>
      <c r="K18" s="100">
        <v>43098</v>
      </c>
      <c r="L18" s="70" t="s">
        <v>72</v>
      </c>
      <c r="N18" s="108" t="s">
        <v>1870</v>
      </c>
      <c r="O18" s="108" t="s">
        <v>1870</v>
      </c>
    </row>
    <row r="19" spans="1:15" ht="26.1" customHeight="1">
      <c r="A19" s="107">
        <v>17</v>
      </c>
      <c r="B19" s="87" t="s">
        <v>1080</v>
      </c>
      <c r="C19" s="88">
        <v>224732.95</v>
      </c>
      <c r="D19" s="89">
        <v>35873</v>
      </c>
      <c r="E19" s="90">
        <v>255749</v>
      </c>
      <c r="F19" s="89">
        <v>40936</v>
      </c>
      <c r="G19" s="88">
        <v>566245</v>
      </c>
      <c r="H19" s="91">
        <v>92523</v>
      </c>
      <c r="I19" s="92">
        <f>Table13[[#This Row],[Pajamos 
(Opening weekend GBO)]]/Table13[[#This Row],[Bendros pajamos 
(Total GBO)]]</f>
        <v>0.39688288638310276</v>
      </c>
      <c r="J19" s="91">
        <v>25</v>
      </c>
      <c r="K19" s="100">
        <v>43581</v>
      </c>
      <c r="L19" s="70" t="s">
        <v>974</v>
      </c>
    </row>
    <row r="20" spans="1:15" ht="26.1" customHeight="1">
      <c r="A20" s="107">
        <v>18</v>
      </c>
      <c r="B20" s="87" t="s">
        <v>2160</v>
      </c>
      <c r="C20" s="88">
        <v>223016.44</v>
      </c>
      <c r="D20" s="89">
        <v>35714</v>
      </c>
      <c r="E20" s="90">
        <v>239362.98</v>
      </c>
      <c r="F20" s="89">
        <v>38639</v>
      </c>
      <c r="G20" s="88">
        <v>1308627.6599999999</v>
      </c>
      <c r="H20" s="91">
        <v>226591</v>
      </c>
      <c r="I20" s="92">
        <f>Table13[[#This Row],[Pajamos 
(Opening weekend GBO)]]/Table13[[#This Row],[Bendros pajamos 
(Total GBO)]]</f>
        <v>0.17042008725384883</v>
      </c>
      <c r="J20" s="91">
        <v>31</v>
      </c>
      <c r="K20" s="100">
        <v>45457</v>
      </c>
      <c r="L20" s="70" t="s">
        <v>855</v>
      </c>
    </row>
    <row r="21" spans="1:15" ht="26.1" customHeight="1">
      <c r="A21" s="107">
        <v>19</v>
      </c>
      <c r="B21" s="87" t="s">
        <v>1881</v>
      </c>
      <c r="C21" s="88">
        <v>217564.12</v>
      </c>
      <c r="D21" s="89">
        <v>29395</v>
      </c>
      <c r="E21" s="90">
        <v>252356.17</v>
      </c>
      <c r="F21" s="89">
        <v>35433</v>
      </c>
      <c r="G21" s="88">
        <v>1161538.5299999998</v>
      </c>
      <c r="H21" s="91">
        <v>176752</v>
      </c>
      <c r="I21" s="92">
        <f>Table13[[#This Row],[Pajamos 
(Opening weekend GBO)]]/Table13[[#This Row],[Bendros pajamos 
(Total GBO)]]</f>
        <v>0.18730684723820573</v>
      </c>
      <c r="J21" s="91">
        <v>19</v>
      </c>
      <c r="K21" s="100">
        <v>45128</v>
      </c>
      <c r="L21" s="70" t="s">
        <v>52</v>
      </c>
    </row>
    <row r="22" spans="1:15" ht="26.1" customHeight="1">
      <c r="A22" s="107">
        <v>20</v>
      </c>
      <c r="B22" s="87" t="s">
        <v>1264</v>
      </c>
      <c r="C22" s="88">
        <v>210919.79</v>
      </c>
      <c r="D22" s="89">
        <v>32977</v>
      </c>
      <c r="E22" s="90">
        <v>223317.04</v>
      </c>
      <c r="F22" s="89">
        <v>34994</v>
      </c>
      <c r="G22" s="88">
        <v>698797.32000000018</v>
      </c>
      <c r="H22" s="91">
        <v>115283</v>
      </c>
      <c r="I22" s="92">
        <f>Table13[[#This Row],[Pajamos 
(Opening weekend GBO)]]/Table13[[#This Row],[Bendros pajamos 
(Total GBO)]]</f>
        <v>0.30183256856222623</v>
      </c>
      <c r="J22" s="91">
        <v>18</v>
      </c>
      <c r="K22" s="100">
        <v>43861</v>
      </c>
      <c r="L22" s="70" t="s">
        <v>11</v>
      </c>
    </row>
    <row r="23" spans="1:15" ht="26.1" customHeight="1">
      <c r="A23" s="107">
        <v>21</v>
      </c>
      <c r="B23" s="87" t="s">
        <v>1623</v>
      </c>
      <c r="C23" s="88">
        <v>209199.32</v>
      </c>
      <c r="D23" s="89">
        <v>35540</v>
      </c>
      <c r="E23" s="90">
        <v>226858</v>
      </c>
      <c r="F23" s="89">
        <v>38816</v>
      </c>
      <c r="G23" s="88">
        <v>1345409.14</v>
      </c>
      <c r="H23" s="91">
        <v>250604</v>
      </c>
      <c r="I23" s="92">
        <f>Table13[[#This Row],[Pajamos 
(Opening weekend GBO)]]/Table13[[#This Row],[Bendros pajamos 
(Total GBO)]]</f>
        <v>0.15549122848979607</v>
      </c>
      <c r="J23" s="91">
        <v>32</v>
      </c>
      <c r="K23" s="100">
        <v>44743</v>
      </c>
      <c r="L23" s="70" t="s">
        <v>1381</v>
      </c>
    </row>
    <row r="24" spans="1:15" ht="26.1" customHeight="1">
      <c r="A24" s="107">
        <v>22</v>
      </c>
      <c r="B24" s="87" t="s">
        <v>458</v>
      </c>
      <c r="C24" s="88">
        <v>207793</v>
      </c>
      <c r="D24" s="89">
        <v>42216</v>
      </c>
      <c r="E24" s="90">
        <v>289754</v>
      </c>
      <c r="F24" s="89">
        <v>58101</v>
      </c>
      <c r="G24" s="88">
        <v>887100</v>
      </c>
      <c r="H24" s="91">
        <v>188011</v>
      </c>
      <c r="I24" s="92">
        <f>Table13[[#This Row],[Pajamos 
(Opening weekend GBO)]]/Table13[[#This Row],[Bendros pajamos 
(Total GBO)]]</f>
        <v>0.23423853004170894</v>
      </c>
      <c r="J24" s="91">
        <v>17</v>
      </c>
      <c r="K24" s="100">
        <v>42916</v>
      </c>
      <c r="L24" s="70" t="s">
        <v>125</v>
      </c>
      <c r="N24" s="108" t="s">
        <v>1870</v>
      </c>
      <c r="O24" s="108" t="s">
        <v>1870</v>
      </c>
    </row>
    <row r="25" spans="1:15" ht="26.1" customHeight="1">
      <c r="A25" s="107">
        <v>23</v>
      </c>
      <c r="B25" s="87" t="s">
        <v>2167</v>
      </c>
      <c r="C25" s="88">
        <v>202869.33199999999</v>
      </c>
      <c r="D25" s="89">
        <v>25902</v>
      </c>
      <c r="E25" s="90">
        <v>322889.78000000003</v>
      </c>
      <c r="F25" s="89">
        <v>41226</v>
      </c>
      <c r="G25" s="88">
        <v>697613.15</v>
      </c>
      <c r="H25" s="91">
        <v>94900</v>
      </c>
      <c r="I25" s="92">
        <f>Table13[[#This Row],[Pajamos 
(Opening weekend GBO)]]/Table13[[#This Row],[Bendros pajamos 
(Total GBO)]]</f>
        <v>0.29080491386952784</v>
      </c>
      <c r="J25" s="91">
        <v>12</v>
      </c>
      <c r="K25" s="100">
        <v>45338</v>
      </c>
      <c r="L25" s="70" t="s">
        <v>1298</v>
      </c>
    </row>
    <row r="26" spans="1:15" ht="26.1" customHeight="1">
      <c r="A26" s="107">
        <v>24</v>
      </c>
      <c r="B26" s="87" t="s">
        <v>459</v>
      </c>
      <c r="C26" s="88">
        <v>200814</v>
      </c>
      <c r="D26" s="89">
        <v>33643</v>
      </c>
      <c r="E26" s="90">
        <v>212941</v>
      </c>
      <c r="F26" s="89">
        <v>35891</v>
      </c>
      <c r="G26" s="88">
        <v>1355423</v>
      </c>
      <c r="H26" s="91">
        <v>245658</v>
      </c>
      <c r="I26" s="92">
        <f>Table13[[#This Row],[Pajamos 
(Opening weekend GBO)]]/Table13[[#This Row],[Bendros pajamos 
(Total GBO)]]</f>
        <v>0.14815596312000018</v>
      </c>
      <c r="J26" s="91">
        <v>18</v>
      </c>
      <c r="K26" s="100">
        <v>46687</v>
      </c>
      <c r="L26" s="70" t="s">
        <v>72</v>
      </c>
    </row>
    <row r="27" spans="1:15" ht="26.1" customHeight="1">
      <c r="A27" s="107">
        <v>25</v>
      </c>
      <c r="B27" s="87" t="s">
        <v>2165</v>
      </c>
      <c r="C27" s="88">
        <v>198624.61</v>
      </c>
      <c r="D27" s="89">
        <v>24589</v>
      </c>
      <c r="E27" s="90">
        <v>222305.5</v>
      </c>
      <c r="F27" s="89">
        <v>27733</v>
      </c>
      <c r="G27" s="88">
        <v>815729.43</v>
      </c>
      <c r="H27" s="91">
        <v>102575</v>
      </c>
      <c r="I27" s="92">
        <f>Table13[[#This Row],[Pajamos 
(Opening weekend GBO)]]/Table13[[#This Row],[Bendros pajamos 
(Total GBO)]]</f>
        <v>0.24349324996157118</v>
      </c>
      <c r="J27" s="91">
        <v>21</v>
      </c>
      <c r="K27" s="100">
        <v>45352</v>
      </c>
      <c r="L27" s="70" t="s">
        <v>52</v>
      </c>
    </row>
    <row r="28" spans="1:15" ht="26.1" customHeight="1">
      <c r="A28" s="107">
        <v>26</v>
      </c>
      <c r="B28" s="87" t="s">
        <v>1603</v>
      </c>
      <c r="C28" s="88">
        <v>196379.44</v>
      </c>
      <c r="D28" s="89">
        <v>27323</v>
      </c>
      <c r="E28" s="90">
        <v>223137.11</v>
      </c>
      <c r="F28" s="89">
        <v>30873</v>
      </c>
      <c r="G28" s="88">
        <v>797542.01</v>
      </c>
      <c r="H28" s="91">
        <v>115934</v>
      </c>
      <c r="I28" s="92">
        <f>Table13[[#This Row],[Pajamos 
(Opening weekend GBO)]]/Table13[[#This Row],[Bendros pajamos 
(Total GBO)]]</f>
        <v>0.24623084118164509</v>
      </c>
      <c r="J28" s="91">
        <v>16</v>
      </c>
      <c r="K28" s="100">
        <v>44547</v>
      </c>
      <c r="L28" s="70" t="s">
        <v>60</v>
      </c>
    </row>
    <row r="29" spans="1:15" ht="26.1" customHeight="1">
      <c r="A29" s="107">
        <v>27</v>
      </c>
      <c r="B29" s="87" t="s">
        <v>663</v>
      </c>
      <c r="C29" s="88">
        <v>184518.07228915664</v>
      </c>
      <c r="D29" s="89">
        <v>42562</v>
      </c>
      <c r="E29" s="90" t="s">
        <v>2141</v>
      </c>
      <c r="F29" s="90" t="s">
        <v>2141</v>
      </c>
      <c r="G29" s="88">
        <v>471133.86237256724</v>
      </c>
      <c r="H29" s="91">
        <v>112201</v>
      </c>
      <c r="I29" s="92">
        <v>0.39164680577182093</v>
      </c>
      <c r="J29" s="91">
        <v>17</v>
      </c>
      <c r="K29" s="101">
        <v>41607</v>
      </c>
      <c r="L29" s="70" t="s">
        <v>248</v>
      </c>
    </row>
    <row r="30" spans="1:15" ht="26.1" customHeight="1">
      <c r="A30" s="107">
        <v>28</v>
      </c>
      <c r="B30" s="87" t="s">
        <v>1026</v>
      </c>
      <c r="C30" s="88">
        <v>179948</v>
      </c>
      <c r="D30" s="89">
        <v>34430</v>
      </c>
      <c r="E30" s="90" t="s">
        <v>2141</v>
      </c>
      <c r="F30" s="90" t="s">
        <v>2141</v>
      </c>
      <c r="G30" s="88">
        <v>675007.28</v>
      </c>
      <c r="H30" s="91">
        <v>134685</v>
      </c>
      <c r="I30" s="92">
        <f>Table13[[#This Row],[Pajamos 
(Opening weekend GBO)]]/Table13[[#This Row],[Bendros pajamos 
(Total GBO)]]</f>
        <v>0.26658675444211505</v>
      </c>
      <c r="J30" s="91">
        <v>19</v>
      </c>
      <c r="K30" s="100">
        <v>43532</v>
      </c>
      <c r="L30" s="70" t="s">
        <v>849</v>
      </c>
    </row>
    <row r="31" spans="1:15" ht="26.1" customHeight="1">
      <c r="A31" s="107">
        <v>29</v>
      </c>
      <c r="B31" s="87" t="s">
        <v>2168</v>
      </c>
      <c r="C31" s="88">
        <v>179293.88</v>
      </c>
      <c r="D31" s="89">
        <v>20664</v>
      </c>
      <c r="E31" s="90">
        <v>196109.78</v>
      </c>
      <c r="F31" s="89">
        <v>22783</v>
      </c>
      <c r="G31" s="88">
        <v>683624.38</v>
      </c>
      <c r="H31" s="91">
        <v>83094</v>
      </c>
      <c r="I31" s="92">
        <f>Table13[[#This Row],[Pajamos 
(Opening weekend GBO)]]/Table13[[#This Row],[Bendros pajamos 
(Total GBO)]]</f>
        <v>0.2622695814330086</v>
      </c>
      <c r="J31" s="91">
        <v>22</v>
      </c>
      <c r="K31" s="100">
        <v>45611</v>
      </c>
      <c r="L31" s="70" t="s">
        <v>1466</v>
      </c>
    </row>
    <row r="32" spans="1:15" ht="26.1" customHeight="1">
      <c r="A32" s="107">
        <v>30</v>
      </c>
      <c r="B32" s="87" t="s">
        <v>664</v>
      </c>
      <c r="C32" s="88">
        <v>170419.94902687674</v>
      </c>
      <c r="D32" s="89">
        <v>53714</v>
      </c>
      <c r="E32" s="90" t="s">
        <v>2141</v>
      </c>
      <c r="F32" s="90" t="s">
        <v>2141</v>
      </c>
      <c r="G32" s="88">
        <v>651811.28359592217</v>
      </c>
      <c r="H32" s="91">
        <v>219952</v>
      </c>
      <c r="I32" s="92">
        <v>0.26166508224876528</v>
      </c>
      <c r="J32" s="91">
        <v>10</v>
      </c>
      <c r="K32" s="101">
        <v>39290</v>
      </c>
      <c r="L32" s="70" t="s">
        <v>667</v>
      </c>
    </row>
    <row r="33" spans="1:12" ht="26.1" customHeight="1">
      <c r="A33" s="107">
        <v>31</v>
      </c>
      <c r="B33" s="95" t="s">
        <v>241</v>
      </c>
      <c r="C33" s="96">
        <v>169107</v>
      </c>
      <c r="D33" s="97">
        <v>34556</v>
      </c>
      <c r="E33" s="98">
        <v>180047</v>
      </c>
      <c r="F33" s="97">
        <v>36521</v>
      </c>
      <c r="G33" s="96">
        <v>806800</v>
      </c>
      <c r="H33" s="99">
        <v>172826</v>
      </c>
      <c r="I33" s="92">
        <f>Table13[[#This Row],[Pajamos 
(Opening weekend GBO)]]/Table13[[#This Row],[Bendros pajamos 
(Total GBO)]]</f>
        <v>0.20960213187902826</v>
      </c>
      <c r="J33" s="99">
        <v>13</v>
      </c>
      <c r="K33" s="104">
        <v>42006</v>
      </c>
      <c r="L33" s="84" t="s">
        <v>14</v>
      </c>
    </row>
    <row r="34" spans="1:12" ht="26.1" customHeight="1">
      <c r="A34" s="107">
        <v>32</v>
      </c>
      <c r="B34" s="87" t="s">
        <v>2396</v>
      </c>
      <c r="C34" s="88">
        <v>168135.9186746988</v>
      </c>
      <c r="D34" s="89">
        <v>45537</v>
      </c>
      <c r="E34" s="90">
        <v>168929.18790546802</v>
      </c>
      <c r="F34" s="89">
        <v>45786</v>
      </c>
      <c r="G34" s="88">
        <v>540803.81139944389</v>
      </c>
      <c r="H34" s="91">
        <v>153219</v>
      </c>
      <c r="I34" s="92">
        <v>0.31090002535228378</v>
      </c>
      <c r="J34" s="91">
        <v>10</v>
      </c>
      <c r="K34" s="101">
        <v>39780</v>
      </c>
      <c r="L34" s="84" t="s">
        <v>2400</v>
      </c>
    </row>
    <row r="35" spans="1:12" ht="26.1" customHeight="1">
      <c r="A35" s="107">
        <v>33</v>
      </c>
      <c r="B35" s="87" t="s">
        <v>2397</v>
      </c>
      <c r="C35" s="88">
        <v>164856.05885078778</v>
      </c>
      <c r="D35" s="89">
        <v>40894</v>
      </c>
      <c r="E35" s="90" t="s">
        <v>2141</v>
      </c>
      <c r="F35" s="90" t="s">
        <v>2141</v>
      </c>
      <c r="G35" s="88">
        <v>349562.8765060241</v>
      </c>
      <c r="H35" s="91">
        <v>93191</v>
      </c>
      <c r="I35" s="92">
        <v>0.47160631156994953</v>
      </c>
      <c r="J35" s="91">
        <v>17</v>
      </c>
      <c r="K35" s="101">
        <v>41229</v>
      </c>
      <c r="L35" s="84" t="s">
        <v>11</v>
      </c>
    </row>
    <row r="36" spans="1:12" ht="26.1" customHeight="1">
      <c r="A36" s="107">
        <v>34</v>
      </c>
      <c r="B36" s="87" t="s">
        <v>699</v>
      </c>
      <c r="C36" s="88">
        <v>164132</v>
      </c>
      <c r="D36" s="89">
        <v>28260</v>
      </c>
      <c r="E36" s="90" t="s">
        <v>2141</v>
      </c>
      <c r="F36" s="90" t="s">
        <v>2141</v>
      </c>
      <c r="G36" s="88">
        <v>446993</v>
      </c>
      <c r="H36" s="91">
        <v>85148</v>
      </c>
      <c r="I36" s="92">
        <f>Table13[[#This Row],[Pajamos 
(Opening weekend GBO)]]/Table13[[#This Row],[Bendros pajamos 
(Total GBO)]]</f>
        <v>0.36719143252802616</v>
      </c>
      <c r="J36" s="91">
        <v>21</v>
      </c>
      <c r="K36" s="100">
        <v>43147</v>
      </c>
      <c r="L36" s="84" t="s">
        <v>703</v>
      </c>
    </row>
    <row r="37" spans="1:12" ht="26.1" customHeight="1">
      <c r="A37" s="107">
        <v>35</v>
      </c>
      <c r="B37" s="87" t="s">
        <v>2163</v>
      </c>
      <c r="C37" s="88">
        <v>163593.67000000001</v>
      </c>
      <c r="D37" s="89">
        <v>27832</v>
      </c>
      <c r="E37" s="90">
        <v>169881.95</v>
      </c>
      <c r="F37" s="89">
        <v>29041</v>
      </c>
      <c r="G37" s="88">
        <v>872564.59</v>
      </c>
      <c r="H37" s="91">
        <v>151283</v>
      </c>
      <c r="I37" s="92">
        <f>Table13[[#This Row],[Pajamos 
(Opening weekend GBO)]]/Table13[[#This Row],[Bendros pajamos 
(Total GBO)]]</f>
        <v>0.18748602897121922</v>
      </c>
      <c r="J37" s="91">
        <v>34</v>
      </c>
      <c r="K37" s="101">
        <v>45359</v>
      </c>
      <c r="L37" s="84" t="s">
        <v>1381</v>
      </c>
    </row>
    <row r="38" spans="1:12" ht="26.1" customHeight="1">
      <c r="A38" s="107">
        <v>36</v>
      </c>
      <c r="B38" s="87" t="s">
        <v>1887</v>
      </c>
      <c r="C38" s="88">
        <v>161293.79</v>
      </c>
      <c r="D38" s="89">
        <v>23695</v>
      </c>
      <c r="E38" s="90">
        <v>171554.18</v>
      </c>
      <c r="F38" s="89">
        <v>25225</v>
      </c>
      <c r="G38" s="88">
        <v>420532.41</v>
      </c>
      <c r="H38" s="91">
        <v>63458</v>
      </c>
      <c r="I38" s="92">
        <f>Table13[[#This Row],[Pajamos 
(Opening weekend GBO)]]/Table13[[#This Row],[Bendros pajamos 
(Total GBO)]]</f>
        <v>0.38354663318339727</v>
      </c>
      <c r="J38" s="91">
        <v>16</v>
      </c>
      <c r="K38" s="101">
        <v>45226</v>
      </c>
      <c r="L38" s="84" t="s">
        <v>1381</v>
      </c>
    </row>
    <row r="39" spans="1:12" ht="26.1" customHeight="1">
      <c r="A39" s="107">
        <v>37</v>
      </c>
      <c r="B39" s="87" t="s">
        <v>2161</v>
      </c>
      <c r="C39" s="88">
        <v>160255.26</v>
      </c>
      <c r="D39" s="89">
        <v>25842</v>
      </c>
      <c r="E39" s="90">
        <v>236147.69</v>
      </c>
      <c r="F39" s="89">
        <v>38942</v>
      </c>
      <c r="G39" s="88">
        <v>1201417.1700000002</v>
      </c>
      <c r="H39" s="91">
        <v>208807</v>
      </c>
      <c r="I39" s="92">
        <f>Table13[[#This Row],[Pajamos 
(Opening weekend GBO)]]/Table13[[#This Row],[Bendros pajamos 
(Total GBO)]]</f>
        <v>0.13338852149083236</v>
      </c>
      <c r="J39" s="91">
        <v>31</v>
      </c>
      <c r="K39" s="101">
        <v>45478</v>
      </c>
      <c r="L39" s="84" t="s">
        <v>1381</v>
      </c>
    </row>
    <row r="40" spans="1:12" ht="26.1" customHeight="1">
      <c r="A40" s="107">
        <v>38</v>
      </c>
      <c r="B40" s="87" t="s">
        <v>242</v>
      </c>
      <c r="C40" s="88">
        <v>158877</v>
      </c>
      <c r="D40" s="89">
        <v>33406</v>
      </c>
      <c r="E40" s="90">
        <v>199189.89</v>
      </c>
      <c r="F40" s="89">
        <v>40697</v>
      </c>
      <c r="G40" s="88">
        <v>1117248.54</v>
      </c>
      <c r="H40" s="91">
        <v>240541</v>
      </c>
      <c r="I40" s="92">
        <f>Table13[[#This Row],[Pajamos 
(Opening weekend GBO)]]/Table13[[#This Row],[Bendros pajamos 
(Total GBO)]]</f>
        <v>0.14220381080113115</v>
      </c>
      <c r="J40" s="91">
        <v>25</v>
      </c>
      <c r="K40" s="101">
        <v>42188</v>
      </c>
      <c r="L40" s="84" t="s">
        <v>240</v>
      </c>
    </row>
    <row r="41" spans="1:12" ht="26.1" customHeight="1">
      <c r="A41" s="107">
        <v>39</v>
      </c>
      <c r="B41" s="87" t="s">
        <v>243</v>
      </c>
      <c r="C41" s="88">
        <v>155892.18</v>
      </c>
      <c r="D41" s="89">
        <v>27121</v>
      </c>
      <c r="E41" s="90" t="s">
        <v>2141</v>
      </c>
      <c r="F41" s="90" t="s">
        <v>2141</v>
      </c>
      <c r="G41" s="88">
        <v>499962.52</v>
      </c>
      <c r="H41" s="91">
        <v>88026</v>
      </c>
      <c r="I41" s="92">
        <f>Table13[[#This Row],[Pajamos 
(Opening weekend GBO)]]/Table13[[#This Row],[Bendros pajamos 
(Total GBO)]]</f>
        <v>0.31180773310767373</v>
      </c>
      <c r="J41" s="91">
        <v>25</v>
      </c>
      <c r="K41" s="101">
        <v>42356</v>
      </c>
      <c r="L41" s="84" t="s">
        <v>15</v>
      </c>
    </row>
    <row r="42" spans="1:12" ht="26.1" customHeight="1">
      <c r="A42" s="107">
        <v>40</v>
      </c>
      <c r="B42" s="87" t="s">
        <v>138</v>
      </c>
      <c r="C42" s="88">
        <v>154841.60999999999</v>
      </c>
      <c r="D42" s="89">
        <v>32674</v>
      </c>
      <c r="E42" s="90">
        <v>171502.56</v>
      </c>
      <c r="F42" s="89">
        <v>35895</v>
      </c>
      <c r="G42" s="88">
        <v>664996.71</v>
      </c>
      <c r="H42" s="91">
        <v>144469</v>
      </c>
      <c r="I42" s="92">
        <f>Table13[[#This Row],[Pajamos 
(Opening weekend GBO)]]/Table13[[#This Row],[Bendros pajamos 
(Total GBO)]]</f>
        <v>0.23284567828914521</v>
      </c>
      <c r="J42" s="91">
        <v>28</v>
      </c>
      <c r="K42" s="101">
        <v>42566</v>
      </c>
      <c r="L42" s="84" t="s">
        <v>15</v>
      </c>
    </row>
    <row r="43" spans="1:12" ht="26.1" customHeight="1">
      <c r="A43" s="107">
        <v>41</v>
      </c>
      <c r="B43" s="87" t="s">
        <v>1184</v>
      </c>
      <c r="C43" s="88">
        <v>154691.06</v>
      </c>
      <c r="D43" s="89">
        <v>23288</v>
      </c>
      <c r="E43" s="90">
        <v>170881.19</v>
      </c>
      <c r="F43" s="89">
        <v>25848</v>
      </c>
      <c r="G43" s="88">
        <v>983103.42</v>
      </c>
      <c r="H43" s="91">
        <v>156116</v>
      </c>
      <c r="I43" s="92">
        <f>Table13[[#This Row],[Pajamos 
(Opening weekend GBO)]]/Table13[[#This Row],[Bendros pajamos 
(Total GBO)]]</f>
        <v>0.15734973234046931</v>
      </c>
      <c r="J43" s="91">
        <v>17</v>
      </c>
      <c r="K43" s="101">
        <v>43742</v>
      </c>
      <c r="L43" s="84" t="s">
        <v>52</v>
      </c>
    </row>
    <row r="44" spans="1:12" ht="26.1" customHeight="1">
      <c r="A44" s="107">
        <v>42</v>
      </c>
      <c r="B44" s="87" t="s">
        <v>2164</v>
      </c>
      <c r="C44" s="88">
        <v>152383</v>
      </c>
      <c r="D44" s="89">
        <v>19919</v>
      </c>
      <c r="E44" s="90">
        <v>234394.14</v>
      </c>
      <c r="F44" s="89">
        <v>30239</v>
      </c>
      <c r="G44" s="88">
        <v>856146.09000000008</v>
      </c>
      <c r="H44" s="91">
        <v>118875</v>
      </c>
      <c r="I44" s="92">
        <f>Table13[[#This Row],[Pajamos 
(Opening weekend GBO)]]/Table13[[#This Row],[Bendros pajamos 
(Total GBO)]]</f>
        <v>0.17798714703001212</v>
      </c>
      <c r="J44" s="91">
        <v>19</v>
      </c>
      <c r="K44" s="101">
        <v>45513</v>
      </c>
      <c r="L44" s="84" t="s">
        <v>2147</v>
      </c>
    </row>
    <row r="45" spans="1:12" ht="26.1" customHeight="1">
      <c r="A45" s="107">
        <v>43</v>
      </c>
      <c r="B45" s="87" t="s">
        <v>1882</v>
      </c>
      <c r="C45" s="88">
        <v>151941</v>
      </c>
      <c r="D45" s="89">
        <v>21241</v>
      </c>
      <c r="E45" s="90" t="s">
        <v>2141</v>
      </c>
      <c r="F45" s="89" t="s">
        <v>2141</v>
      </c>
      <c r="G45" s="88">
        <v>1100077.53</v>
      </c>
      <c r="H45" s="91">
        <v>154788</v>
      </c>
      <c r="I45" s="92">
        <f>Table13[[#This Row],[Pajamos 
(Opening weekend GBO)]]/Table13[[#This Row],[Bendros pajamos 
(Total GBO)]]</f>
        <v>0.13811844697891429</v>
      </c>
      <c r="J45" s="91">
        <v>18</v>
      </c>
      <c r="K45" s="101">
        <v>45128</v>
      </c>
      <c r="L45" s="84" t="s">
        <v>1381</v>
      </c>
    </row>
    <row r="46" spans="1:12" ht="26.1" customHeight="1">
      <c r="A46" s="107">
        <v>44</v>
      </c>
      <c r="B46" s="87" t="s">
        <v>1223</v>
      </c>
      <c r="C46" s="88">
        <v>149567.46</v>
      </c>
      <c r="D46" s="89">
        <v>23490</v>
      </c>
      <c r="E46" s="90">
        <v>160664</v>
      </c>
      <c r="F46" s="89">
        <v>25115</v>
      </c>
      <c r="G46" s="88">
        <v>474000</v>
      </c>
      <c r="H46" s="91">
        <v>76265</v>
      </c>
      <c r="I46" s="92">
        <f>Table13[[#This Row],[Pajamos 
(Opening weekend GBO)]]/Table13[[#This Row],[Bendros pajamos 
(Total GBO)]]</f>
        <v>0.31554316455696202</v>
      </c>
      <c r="J46" s="91">
        <v>19</v>
      </c>
      <c r="K46" s="101">
        <v>43791</v>
      </c>
      <c r="L46" s="84" t="s">
        <v>42</v>
      </c>
    </row>
    <row r="47" spans="1:12" ht="26.1" customHeight="1">
      <c r="A47" s="107">
        <v>45</v>
      </c>
      <c r="B47" s="87" t="s">
        <v>244</v>
      </c>
      <c r="C47" s="88">
        <v>149440</v>
      </c>
      <c r="D47" s="89">
        <v>30950</v>
      </c>
      <c r="E47" s="90">
        <v>169669</v>
      </c>
      <c r="F47" s="89">
        <v>35026</v>
      </c>
      <c r="G47" s="88">
        <v>529750.52</v>
      </c>
      <c r="H47" s="91">
        <v>112543</v>
      </c>
      <c r="I47" s="92">
        <f>Table13[[#This Row],[Pajamos 
(Opening weekend GBO)]]/Table13[[#This Row],[Bendros pajamos 
(Total GBO)]]</f>
        <v>0.2820950510817809</v>
      </c>
      <c r="J47" s="91">
        <v>14</v>
      </c>
      <c r="K47" s="101">
        <v>42097</v>
      </c>
      <c r="L47" s="84" t="s">
        <v>240</v>
      </c>
    </row>
    <row r="48" spans="1:12" ht="26.1" customHeight="1">
      <c r="A48" s="107">
        <v>46</v>
      </c>
      <c r="B48" s="87" t="s">
        <v>460</v>
      </c>
      <c r="C48" s="88">
        <v>149363</v>
      </c>
      <c r="D48" s="89">
        <v>27747</v>
      </c>
      <c r="E48" s="90">
        <v>182835</v>
      </c>
      <c r="F48" s="89">
        <v>33861</v>
      </c>
      <c r="G48" s="88">
        <v>501105</v>
      </c>
      <c r="H48" s="91">
        <v>97457</v>
      </c>
      <c r="I48" s="92">
        <f>Table13[[#This Row],[Pajamos 
(Opening weekend GBO)]]/Table13[[#This Row],[Bendros pajamos 
(Total GBO)]]</f>
        <v>0.29806727133035993</v>
      </c>
      <c r="J48" s="91">
        <v>14</v>
      </c>
      <c r="K48" s="101">
        <v>42839</v>
      </c>
      <c r="L48" s="84" t="s">
        <v>125</v>
      </c>
    </row>
    <row r="49" spans="1:15" ht="26.1" customHeight="1">
      <c r="A49" s="107">
        <v>47</v>
      </c>
      <c r="B49" s="87" t="s">
        <v>2179</v>
      </c>
      <c r="C49" s="88">
        <v>147709.32999999999</v>
      </c>
      <c r="D49" s="89">
        <v>24229</v>
      </c>
      <c r="E49" s="90">
        <v>175825.49</v>
      </c>
      <c r="F49" s="89">
        <v>28673</v>
      </c>
      <c r="G49" s="88">
        <v>229845.79</v>
      </c>
      <c r="H49" s="91">
        <v>37945</v>
      </c>
      <c r="I49" s="92">
        <f>Table13[[#This Row],[Pajamos 
(Opening weekend GBO)]]/Table13[[#This Row],[Bendros pajamos 
(Total GBO)]]</f>
        <v>0.64264535800285916</v>
      </c>
      <c r="J49" s="91">
        <v>22</v>
      </c>
      <c r="K49" s="101">
        <v>45653</v>
      </c>
      <c r="L49" s="84" t="s">
        <v>1466</v>
      </c>
    </row>
    <row r="50" spans="1:15" ht="26.1" customHeight="1">
      <c r="A50" s="107">
        <v>48</v>
      </c>
      <c r="B50" s="87" t="s">
        <v>2398</v>
      </c>
      <c r="C50" s="88">
        <v>147679.41960148286</v>
      </c>
      <c r="D50" s="89">
        <v>37945</v>
      </c>
      <c r="E50" s="90">
        <v>174480.13785912882</v>
      </c>
      <c r="F50" s="89">
        <v>44563</v>
      </c>
      <c r="G50" s="88">
        <v>1089046.42</v>
      </c>
      <c r="H50" s="91">
        <v>303036</v>
      </c>
      <c r="I50" s="92">
        <f>Table13[[#This Row],[Pajamos 
(Opening weekend GBO)]]/Table13[[#This Row],[Bendros pajamos 
(Total GBO)]]</f>
        <v>0.1356043387034713</v>
      </c>
      <c r="J50" s="91">
        <v>10</v>
      </c>
      <c r="K50" s="101">
        <v>40809</v>
      </c>
      <c r="L50" s="84" t="s">
        <v>2399</v>
      </c>
    </row>
    <row r="51" spans="1:15" ht="26.1" customHeight="1">
      <c r="A51" s="107">
        <v>49</v>
      </c>
      <c r="B51" s="87" t="s">
        <v>461</v>
      </c>
      <c r="C51" s="88">
        <v>147650</v>
      </c>
      <c r="D51" s="89">
        <v>27578</v>
      </c>
      <c r="E51" s="90">
        <v>194000</v>
      </c>
      <c r="F51" s="89">
        <v>35809</v>
      </c>
      <c r="G51" s="88">
        <v>541863</v>
      </c>
      <c r="H51" s="91">
        <v>103020</v>
      </c>
      <c r="I51" s="92">
        <f>Table13[[#This Row],[Pajamos 
(Opening weekend GBO)]]/Table13[[#This Row],[Bendros pajamos 
(Total GBO)]]</f>
        <v>0.27248584974430806</v>
      </c>
      <c r="J51" s="91">
        <v>17</v>
      </c>
      <c r="K51" s="101">
        <v>42776</v>
      </c>
      <c r="L51" s="84" t="s">
        <v>125</v>
      </c>
    </row>
    <row r="52" spans="1:15" ht="26.1" customHeight="1">
      <c r="A52" s="107">
        <v>50</v>
      </c>
      <c r="B52" s="87" t="s">
        <v>245</v>
      </c>
      <c r="C52" s="88">
        <v>144829.84</v>
      </c>
      <c r="D52" s="89">
        <v>31354</v>
      </c>
      <c r="E52" s="90">
        <v>149559.53</v>
      </c>
      <c r="F52" s="89">
        <v>32276</v>
      </c>
      <c r="G52" s="88">
        <v>544198.26</v>
      </c>
      <c r="H52" s="91">
        <v>123935</v>
      </c>
      <c r="I52" s="92">
        <f>Table13[[#This Row],[Pajamos 
(Opening weekend GBO)]]/Table13[[#This Row],[Bendros pajamos 
(Total GBO)]]</f>
        <v>0.26613433126375668</v>
      </c>
      <c r="J52" s="91">
        <v>16</v>
      </c>
      <c r="K52" s="101">
        <v>42300</v>
      </c>
      <c r="L52" s="84" t="s">
        <v>11</v>
      </c>
      <c r="N52" s="108" t="s">
        <v>1870</v>
      </c>
      <c r="O52" s="108" t="s">
        <v>1870</v>
      </c>
    </row>
    <row r="53" spans="1:15" ht="26.1" customHeight="1">
      <c r="A53" s="107">
        <v>51</v>
      </c>
      <c r="B53" s="87" t="s">
        <v>837</v>
      </c>
      <c r="C53" s="88">
        <v>144523.81</v>
      </c>
      <c r="D53" s="89">
        <v>29063</v>
      </c>
      <c r="E53" s="90">
        <v>181234.79</v>
      </c>
      <c r="F53" s="89">
        <v>36757</v>
      </c>
      <c r="G53" s="88">
        <v>615018.90999999992</v>
      </c>
      <c r="H53" s="91">
        <v>129525</v>
      </c>
      <c r="I53" s="92">
        <f>Table13[[#This Row],[Pajamos 
(Opening weekend GBO)]]/Table13[[#This Row],[Bendros pajamos 
(Total GBO)]]</f>
        <v>0.23499083954995792</v>
      </c>
      <c r="J53" s="91">
        <v>17</v>
      </c>
      <c r="K53" s="101">
        <v>43294</v>
      </c>
      <c r="L53" s="84" t="s">
        <v>11</v>
      </c>
      <c r="N53" s="108" t="s">
        <v>1870</v>
      </c>
      <c r="O53" s="108" t="s">
        <v>1870</v>
      </c>
    </row>
    <row r="54" spans="1:15" ht="26.1" customHeight="1">
      <c r="A54" s="107">
        <v>52</v>
      </c>
      <c r="B54" s="87" t="s">
        <v>1133</v>
      </c>
      <c r="C54" s="88">
        <v>142387.84</v>
      </c>
      <c r="D54" s="89">
        <v>25319</v>
      </c>
      <c r="E54" s="90">
        <v>158482</v>
      </c>
      <c r="F54" s="89">
        <v>28225</v>
      </c>
      <c r="G54" s="88">
        <v>817296.07000000007</v>
      </c>
      <c r="H54" s="91">
        <v>154739</v>
      </c>
      <c r="I54" s="92">
        <f>Table13[[#This Row],[Pajamos 
(Opening weekend GBO)]]/Table13[[#This Row],[Bendros pajamos 
(Total GBO)]]</f>
        <v>0.17421818754126639</v>
      </c>
      <c r="J54" s="91">
        <v>31</v>
      </c>
      <c r="K54" s="101">
        <v>43665</v>
      </c>
      <c r="L54" s="84" t="s">
        <v>974</v>
      </c>
    </row>
    <row r="55" spans="1:15" ht="26.1" customHeight="1">
      <c r="A55" s="107">
        <v>53</v>
      </c>
      <c r="B55" s="87" t="s">
        <v>1885</v>
      </c>
      <c r="C55" s="88">
        <v>141882.74</v>
      </c>
      <c r="D55" s="89">
        <v>25030</v>
      </c>
      <c r="E55" s="90" t="s">
        <v>2141</v>
      </c>
      <c r="F55" s="89" t="s">
        <v>2141</v>
      </c>
      <c r="G55" s="88">
        <v>497464.79000000004</v>
      </c>
      <c r="H55" s="91">
        <v>90472</v>
      </c>
      <c r="I55" s="92">
        <f>Table13[[#This Row],[Pajamos 
(Opening weekend GBO)]]/Table13[[#This Row],[Bendros pajamos 
(Total GBO)]]</f>
        <v>0.28521162271605188</v>
      </c>
      <c r="J55" s="91">
        <v>33</v>
      </c>
      <c r="K55" s="101">
        <v>45212</v>
      </c>
      <c r="L55" s="84" t="s">
        <v>1381</v>
      </c>
    </row>
    <row r="56" spans="1:15" ht="26.1" customHeight="1">
      <c r="A56" s="107">
        <v>54</v>
      </c>
      <c r="B56" s="87" t="s">
        <v>943</v>
      </c>
      <c r="C56" s="88">
        <v>141646</v>
      </c>
      <c r="D56" s="89">
        <v>28153</v>
      </c>
      <c r="E56" s="90">
        <v>141996</v>
      </c>
      <c r="F56" s="89">
        <v>28233</v>
      </c>
      <c r="G56" s="88">
        <v>741578.61</v>
      </c>
      <c r="H56" s="91">
        <v>152348</v>
      </c>
      <c r="I56" s="92">
        <f>Table13[[#This Row],[Pajamos 
(Opening weekend GBO)]]/Table13[[#This Row],[Bendros pajamos 
(Total GBO)]]</f>
        <v>0.19100604856982054</v>
      </c>
      <c r="J56" s="91">
        <v>19</v>
      </c>
      <c r="K56" s="101">
        <v>43434</v>
      </c>
      <c r="L56" s="84" t="s">
        <v>849</v>
      </c>
    </row>
    <row r="57" spans="1:15" ht="26.1" customHeight="1">
      <c r="A57" s="107">
        <v>55</v>
      </c>
      <c r="B57" s="87" t="s">
        <v>1628</v>
      </c>
      <c r="C57" s="88">
        <v>141016.07999999999</v>
      </c>
      <c r="D57" s="89">
        <v>18457</v>
      </c>
      <c r="E57" s="90">
        <v>172937</v>
      </c>
      <c r="F57" s="89">
        <v>22787</v>
      </c>
      <c r="G57" s="88">
        <v>424703.92</v>
      </c>
      <c r="H57" s="91">
        <v>60063</v>
      </c>
      <c r="I57" s="92">
        <f>Table13[[#This Row],[Pajamos 
(Opening weekend GBO)]]/Table13[[#This Row],[Bendros pajamos 
(Total GBO)]]</f>
        <v>0.3320338554916093</v>
      </c>
      <c r="J57" s="91">
        <v>29</v>
      </c>
      <c r="K57" s="101">
        <v>44687</v>
      </c>
      <c r="L57" s="84" t="s">
        <v>855</v>
      </c>
    </row>
    <row r="58" spans="1:15" ht="26.1" customHeight="1">
      <c r="A58" s="107">
        <v>56</v>
      </c>
      <c r="B58" s="87" t="s">
        <v>246</v>
      </c>
      <c r="C58" s="88">
        <v>140911.04000000001</v>
      </c>
      <c r="D58" s="89">
        <v>27409</v>
      </c>
      <c r="E58" s="90">
        <v>154086.44</v>
      </c>
      <c r="F58" s="89">
        <v>29956</v>
      </c>
      <c r="G58" s="88">
        <v>373338.22</v>
      </c>
      <c r="H58" s="91">
        <v>74997</v>
      </c>
      <c r="I58" s="92">
        <f>Table13[[#This Row],[Pajamos 
(Opening weekend GBO)]]/Table13[[#This Row],[Bendros pajamos 
(Total GBO)]]</f>
        <v>0.37743534535521173</v>
      </c>
      <c r="J58" s="91">
        <v>15</v>
      </c>
      <c r="K58" s="101">
        <v>42314</v>
      </c>
      <c r="L58" s="84" t="s">
        <v>11</v>
      </c>
    </row>
    <row r="59" spans="1:15" ht="26.1" customHeight="1">
      <c r="A59" s="107">
        <v>57</v>
      </c>
      <c r="B59" s="87" t="s">
        <v>920</v>
      </c>
      <c r="C59" s="88">
        <v>138279.54999999999</v>
      </c>
      <c r="D59" s="89">
        <v>23133</v>
      </c>
      <c r="E59" s="90">
        <v>158873</v>
      </c>
      <c r="F59" s="89">
        <v>26964</v>
      </c>
      <c r="G59" s="88">
        <v>1235160.67</v>
      </c>
      <c r="H59" s="91">
        <v>210020</v>
      </c>
      <c r="I59" s="92">
        <f>Table13[[#This Row],[Pajamos 
(Opening weekend GBO)]]/Table13[[#This Row],[Bendros pajamos 
(Total GBO)]]</f>
        <v>0.11195268223687854</v>
      </c>
      <c r="J59" s="91">
        <v>20</v>
      </c>
      <c r="K59" s="101">
        <v>43406</v>
      </c>
      <c r="L59" s="84" t="s">
        <v>731</v>
      </c>
    </row>
    <row r="60" spans="1:15" ht="26.1" customHeight="1">
      <c r="A60" s="107">
        <v>58</v>
      </c>
      <c r="B60" s="87" t="s">
        <v>1586</v>
      </c>
      <c r="C60" s="88">
        <v>137434.20000000001</v>
      </c>
      <c r="D60" s="89">
        <v>18788</v>
      </c>
      <c r="E60" s="90">
        <v>162705</v>
      </c>
      <c r="F60" s="89">
        <v>21917</v>
      </c>
      <c r="G60" s="88">
        <v>639420.51</v>
      </c>
      <c r="H60" s="91">
        <v>92213</v>
      </c>
      <c r="I60" s="92">
        <f>Table13[[#This Row],[Pajamos 
(Opening weekend GBO)]]/Table13[[#This Row],[Bendros pajamos 
(Total GBO)]]</f>
        <v>0.2149355515668398</v>
      </c>
      <c r="J60" s="91">
        <v>17</v>
      </c>
      <c r="K60" s="101">
        <v>44526</v>
      </c>
      <c r="L60" s="84" t="s">
        <v>1381</v>
      </c>
    </row>
    <row r="61" spans="1:15" ht="26.1" customHeight="1">
      <c r="A61" s="107">
        <v>59</v>
      </c>
      <c r="B61" s="87" t="s">
        <v>2166</v>
      </c>
      <c r="C61" s="88">
        <v>136143.29999999999</v>
      </c>
      <c r="D61" s="89">
        <v>15994</v>
      </c>
      <c r="E61" s="90">
        <v>221304.14</v>
      </c>
      <c r="F61" s="89">
        <v>26585</v>
      </c>
      <c r="G61" s="88">
        <v>766286.09000000008</v>
      </c>
      <c r="H61" s="91">
        <v>99701</v>
      </c>
      <c r="I61" s="92">
        <f>Table13[[#This Row],[Pajamos 
(Opening weekend GBO)]]/Table13[[#This Row],[Bendros pajamos 
(Total GBO)]]</f>
        <v>0.17766641177056988</v>
      </c>
      <c r="J61" s="91">
        <v>15</v>
      </c>
      <c r="K61" s="101">
        <v>45499</v>
      </c>
      <c r="L61" s="84" t="s">
        <v>855</v>
      </c>
    </row>
    <row r="62" spans="1:15" ht="26.1" customHeight="1">
      <c r="A62" s="107">
        <v>60</v>
      </c>
      <c r="B62" s="87" t="s">
        <v>1016</v>
      </c>
      <c r="C62" s="88">
        <v>135549.96</v>
      </c>
      <c r="D62" s="89">
        <v>22410</v>
      </c>
      <c r="E62" s="90" t="s">
        <v>2141</v>
      </c>
      <c r="F62" s="90" t="s">
        <v>2141</v>
      </c>
      <c r="G62" s="88">
        <v>508888.97</v>
      </c>
      <c r="H62" s="91">
        <v>88763</v>
      </c>
      <c r="I62" s="92">
        <f>Table13[[#This Row],[Pajamos 
(Opening weekend GBO)]]/Table13[[#This Row],[Bendros pajamos 
(Total GBO)]]</f>
        <v>0.2663645077628623</v>
      </c>
      <c r="J62" s="91">
        <v>18</v>
      </c>
      <c r="K62" s="101">
        <v>43518</v>
      </c>
      <c r="L62" s="84" t="s">
        <v>42</v>
      </c>
    </row>
    <row r="63" spans="1:15" ht="26.1" customHeight="1">
      <c r="A63" s="107">
        <v>61</v>
      </c>
      <c r="B63" s="87" t="s">
        <v>665</v>
      </c>
      <c r="C63" s="88">
        <v>135507</v>
      </c>
      <c r="D63" s="89">
        <v>30660</v>
      </c>
      <c r="E63" s="90">
        <f>'2014'!G4</f>
        <v>287311.4573679333</v>
      </c>
      <c r="F63" s="89">
        <v>66527</v>
      </c>
      <c r="G63" s="88">
        <v>519161</v>
      </c>
      <c r="H63" s="91">
        <v>122899</v>
      </c>
      <c r="I63" s="92">
        <f>Table13[[#This Row],[Pajamos 
(Opening weekend GBO)]]/Table13[[#This Row],[Bendros pajamos 
(Total GBO)]]</f>
        <v>0.26101151665860878</v>
      </c>
      <c r="J63" s="91">
        <v>22</v>
      </c>
      <c r="K63" s="101">
        <v>41642</v>
      </c>
      <c r="L63" s="84" t="s">
        <v>668</v>
      </c>
    </row>
    <row r="64" spans="1:15" ht="26.1" customHeight="1">
      <c r="A64" s="107">
        <v>62</v>
      </c>
      <c r="B64" s="87" t="s">
        <v>462</v>
      </c>
      <c r="C64" s="88">
        <v>133797</v>
      </c>
      <c r="D64" s="89">
        <v>23654</v>
      </c>
      <c r="E64" s="90" t="s">
        <v>2141</v>
      </c>
      <c r="F64" s="90" t="s">
        <v>2141</v>
      </c>
      <c r="G64" s="88">
        <v>465368</v>
      </c>
      <c r="H64" s="91">
        <v>89616</v>
      </c>
      <c r="I64" s="92">
        <f>Table13[[#This Row],[Pajamos 
(Opening weekend GBO)]]/Table13[[#This Row],[Bendros pajamos 
(Total GBO)]]</f>
        <v>0.28750795069708274</v>
      </c>
      <c r="J64" s="91">
        <v>16</v>
      </c>
      <c r="K64" s="101">
        <v>43014</v>
      </c>
      <c r="L64" s="84" t="s">
        <v>248</v>
      </c>
    </row>
    <row r="65" spans="1:12" ht="26.1" customHeight="1">
      <c r="A65" s="107">
        <v>63</v>
      </c>
      <c r="B65" s="87" t="s">
        <v>463</v>
      </c>
      <c r="C65" s="88">
        <v>133294</v>
      </c>
      <c r="D65" s="89">
        <v>22529</v>
      </c>
      <c r="E65" s="90">
        <v>146398</v>
      </c>
      <c r="F65" s="89">
        <v>24565</v>
      </c>
      <c r="G65" s="88">
        <v>597844</v>
      </c>
      <c r="H65" s="91">
        <v>105755</v>
      </c>
      <c r="I65" s="92">
        <f>Table13[[#This Row],[Pajamos 
(Opening weekend GBO)]]/Table13[[#This Row],[Bendros pajamos 
(Total GBO)]]</f>
        <v>0.22295782846361259</v>
      </c>
      <c r="J65" s="91">
        <v>28</v>
      </c>
      <c r="K65" s="101">
        <v>42881</v>
      </c>
      <c r="L65" s="84" t="s">
        <v>15</v>
      </c>
    </row>
    <row r="66" spans="1:12" ht="26.1" customHeight="1">
      <c r="A66" s="107">
        <v>64</v>
      </c>
      <c r="B66" s="87" t="s">
        <v>789</v>
      </c>
      <c r="C66" s="88">
        <v>132475</v>
      </c>
      <c r="D66" s="89">
        <v>21226</v>
      </c>
      <c r="E66" s="90" t="s">
        <v>2141</v>
      </c>
      <c r="F66" s="90" t="s">
        <v>2141</v>
      </c>
      <c r="G66" s="88">
        <v>350051.38</v>
      </c>
      <c r="H66" s="91">
        <v>58334</v>
      </c>
      <c r="I66" s="92">
        <f>Table13[[#This Row],[Pajamos 
(Opening weekend GBO)]]/Table13[[#This Row],[Bendros pajamos 
(Total GBO)]]</f>
        <v>0.37844444435556862</v>
      </c>
      <c r="J66" s="91">
        <v>27</v>
      </c>
      <c r="K66" s="101">
        <v>43217</v>
      </c>
      <c r="L66" s="84" t="s">
        <v>15</v>
      </c>
    </row>
    <row r="67" spans="1:12" ht="26.1" customHeight="1">
      <c r="A67" s="107">
        <v>65</v>
      </c>
      <c r="B67" s="87" t="s">
        <v>2172</v>
      </c>
      <c r="C67" s="88">
        <v>132076</v>
      </c>
      <c r="D67" s="89">
        <v>16488</v>
      </c>
      <c r="E67" s="90" t="s">
        <v>2141</v>
      </c>
      <c r="F67" s="90" t="s">
        <v>2141</v>
      </c>
      <c r="G67" s="88">
        <v>432240</v>
      </c>
      <c r="H67" s="91">
        <v>54706</v>
      </c>
      <c r="I67" s="92">
        <f>Table13[[#This Row],[Pajamos 
(Opening weekend GBO)]]/Table13[[#This Row],[Bendros pajamos 
(Total GBO)]]</f>
        <v>0.30556172496761058</v>
      </c>
      <c r="J67" s="91" t="s">
        <v>2141</v>
      </c>
      <c r="K67" s="101">
        <v>45646</v>
      </c>
      <c r="L67" s="84" t="s">
        <v>72</v>
      </c>
    </row>
    <row r="68" spans="1:12" ht="26.1" customHeight="1">
      <c r="A68" s="107">
        <v>66</v>
      </c>
      <c r="B68" s="87" t="s">
        <v>915</v>
      </c>
      <c r="C68" s="88">
        <v>129138</v>
      </c>
      <c r="D68" s="89">
        <v>21330</v>
      </c>
      <c r="E68" s="90">
        <v>138049</v>
      </c>
      <c r="F68" s="89">
        <v>22991</v>
      </c>
      <c r="G68" s="88">
        <v>646583</v>
      </c>
      <c r="H68" s="91">
        <v>112239</v>
      </c>
      <c r="I68" s="92">
        <f>Table13[[#This Row],[Pajamos 
(Opening weekend GBO)]]/Table13[[#This Row],[Bendros pajamos 
(Total GBO)]]</f>
        <v>0.1997237786950786</v>
      </c>
      <c r="J68" s="91">
        <v>14</v>
      </c>
      <c r="K68" s="101">
        <v>43399</v>
      </c>
      <c r="L68" s="84" t="s">
        <v>72</v>
      </c>
    </row>
    <row r="69" spans="1:12" ht="26.1" customHeight="1">
      <c r="A69" s="107">
        <v>67</v>
      </c>
      <c r="B69" s="87" t="s">
        <v>49</v>
      </c>
      <c r="C69" s="88">
        <v>127048</v>
      </c>
      <c r="D69" s="89">
        <v>23310</v>
      </c>
      <c r="E69" s="90" t="s">
        <v>2141</v>
      </c>
      <c r="F69" s="90" t="s">
        <v>2141</v>
      </c>
      <c r="G69" s="88">
        <v>348867.1</v>
      </c>
      <c r="H69" s="91">
        <v>68955</v>
      </c>
      <c r="I69" s="92">
        <f>Table13[[#This Row],[Pajamos 
(Opening weekend GBO)]]/Table13[[#This Row],[Bendros pajamos 
(Total GBO)]]</f>
        <v>0.36417306189090348</v>
      </c>
      <c r="J69" s="91">
        <v>12</v>
      </c>
      <c r="K69" s="101">
        <v>42412</v>
      </c>
      <c r="L69" s="84" t="s">
        <v>15</v>
      </c>
    </row>
    <row r="70" spans="1:12" ht="26.1" customHeight="1">
      <c r="A70" s="107">
        <v>68</v>
      </c>
      <c r="B70" s="87" t="s">
        <v>2177</v>
      </c>
      <c r="C70" s="88">
        <v>125430.98</v>
      </c>
      <c r="D70" s="89">
        <v>15199</v>
      </c>
      <c r="E70" s="90">
        <v>164653.6</v>
      </c>
      <c r="F70" s="89">
        <v>20242</v>
      </c>
      <c r="G70" s="88">
        <v>271467.61</v>
      </c>
      <c r="H70" s="91">
        <v>35008</v>
      </c>
      <c r="I70" s="92">
        <f>Table13[[#This Row],[Pajamos 
(Opening weekend GBO)]]/Table13[[#This Row],[Bendros pajamos 
(Total GBO)]]</f>
        <v>0.46204768222625159</v>
      </c>
      <c r="J70" s="91">
        <v>20</v>
      </c>
      <c r="K70" s="101">
        <v>45569</v>
      </c>
      <c r="L70" s="84" t="s">
        <v>52</v>
      </c>
    </row>
    <row r="71" spans="1:12" ht="26.1" customHeight="1">
      <c r="A71" s="107">
        <v>69</v>
      </c>
      <c r="B71" s="87" t="s">
        <v>247</v>
      </c>
      <c r="C71" s="88">
        <v>125033.86</v>
      </c>
      <c r="D71" s="89">
        <v>25967</v>
      </c>
      <c r="E71" s="90">
        <v>125853.77</v>
      </c>
      <c r="F71" s="89">
        <v>26140</v>
      </c>
      <c r="G71" s="88">
        <v>349023</v>
      </c>
      <c r="H71" s="91">
        <v>74263</v>
      </c>
      <c r="I71" s="92">
        <f>Table13[[#This Row],[Pajamos 
(Opening weekend GBO)]]/Table13[[#This Row],[Bendros pajamos 
(Total GBO)]]</f>
        <v>0.35823960025557056</v>
      </c>
      <c r="J71" s="91">
        <v>13</v>
      </c>
      <c r="K71" s="101">
        <v>42321</v>
      </c>
      <c r="L71" s="84" t="s">
        <v>248</v>
      </c>
    </row>
    <row r="72" spans="1:12" ht="26.1" customHeight="1">
      <c r="A72" s="107">
        <v>70</v>
      </c>
      <c r="B72" s="87" t="s">
        <v>726</v>
      </c>
      <c r="C72" s="88">
        <v>124857.76181649676</v>
      </c>
      <c r="D72" s="89">
        <v>22258</v>
      </c>
      <c r="E72" s="90">
        <f>'2014'!G5</f>
        <v>140188.21825764599</v>
      </c>
      <c r="F72" s="89">
        <v>24866</v>
      </c>
      <c r="G72" s="88">
        <f>'2014'!J5</f>
        <v>451729.99884151999</v>
      </c>
      <c r="H72" s="91">
        <v>82469</v>
      </c>
      <c r="I72" s="92">
        <f>Table13[[#This Row],[Pajamos 
(Opening weekend GBO)]]/Table13[[#This Row],[Bendros pajamos 
(Total GBO)]]</f>
        <v>0.27639909268080398</v>
      </c>
      <c r="J72" s="91">
        <v>12</v>
      </c>
      <c r="K72" s="101">
        <v>41992</v>
      </c>
      <c r="L72" s="84" t="s">
        <v>727</v>
      </c>
    </row>
    <row r="73" spans="1:12" ht="26.1" customHeight="1">
      <c r="A73" s="107">
        <v>71</v>
      </c>
      <c r="B73" s="87" t="s">
        <v>249</v>
      </c>
      <c r="C73" s="88">
        <v>124354</v>
      </c>
      <c r="D73" s="89">
        <v>25676</v>
      </c>
      <c r="E73" s="90" t="s">
        <v>2141</v>
      </c>
      <c r="F73" s="90" t="s">
        <v>2141</v>
      </c>
      <c r="G73" s="88">
        <v>466504</v>
      </c>
      <c r="H73" s="91">
        <v>100406</v>
      </c>
      <c r="I73" s="92">
        <f>Table13[[#This Row],[Pajamos 
(Opening weekend GBO)]]/Table13[[#This Row],[Bendros pajamos 
(Total GBO)]]</f>
        <v>0.26656577435563256</v>
      </c>
      <c r="J73" s="91">
        <v>13</v>
      </c>
      <c r="K73" s="101">
        <v>42041</v>
      </c>
      <c r="L73" s="84" t="s">
        <v>250</v>
      </c>
    </row>
    <row r="74" spans="1:12" ht="26.1" customHeight="1">
      <c r="A74" s="107">
        <v>72</v>
      </c>
      <c r="B74" s="87" t="s">
        <v>1627</v>
      </c>
      <c r="C74" s="88">
        <v>123037.14</v>
      </c>
      <c r="D74" s="89">
        <v>16324</v>
      </c>
      <c r="E74" s="90">
        <v>141580.51999999999</v>
      </c>
      <c r="F74" s="89">
        <v>18899</v>
      </c>
      <c r="G74" s="88">
        <v>518608.44</v>
      </c>
      <c r="H74" s="91">
        <v>75224</v>
      </c>
      <c r="I74" s="92">
        <f>Table13[[#This Row],[Pajamos 
(Opening weekend GBO)]]/Table13[[#This Row],[Bendros pajamos 
(Total GBO)]]</f>
        <v>0.23724476986915213</v>
      </c>
      <c r="J74" s="91">
        <v>19</v>
      </c>
      <c r="K74" s="101">
        <v>44820</v>
      </c>
      <c r="L74" s="84" t="s">
        <v>11</v>
      </c>
    </row>
    <row r="75" spans="1:12" ht="26.1" customHeight="1">
      <c r="A75" s="107">
        <v>73</v>
      </c>
      <c r="B75" s="87" t="s">
        <v>728</v>
      </c>
      <c r="C75" s="88">
        <v>122318.40824837814</v>
      </c>
      <c r="D75" s="89">
        <v>27128</v>
      </c>
      <c r="E75" s="90">
        <f>'2014'!G6</f>
        <v>129400.48656163114</v>
      </c>
      <c r="F75" s="89">
        <v>28536</v>
      </c>
      <c r="G75" s="88">
        <v>481049.91816033365</v>
      </c>
      <c r="H75" s="91">
        <v>110168</v>
      </c>
      <c r="I75" s="92">
        <f>Table13[[#This Row],[Pajamos 
(Opening weekend GBO)]]/Table13[[#This Row],[Bendros pajamos 
(Total GBO)]]</f>
        <v>0.25427383652024549</v>
      </c>
      <c r="J75" s="91">
        <v>23</v>
      </c>
      <c r="K75" s="101">
        <v>41971</v>
      </c>
      <c r="L75" s="84" t="s">
        <v>729</v>
      </c>
    </row>
    <row r="76" spans="1:12" ht="26.1" customHeight="1">
      <c r="A76" s="107">
        <v>74</v>
      </c>
      <c r="B76" s="87" t="s">
        <v>1658</v>
      </c>
      <c r="C76" s="88">
        <v>122263.99</v>
      </c>
      <c r="D76" s="89">
        <v>17631</v>
      </c>
      <c r="E76" s="90">
        <v>163719.88</v>
      </c>
      <c r="F76" s="89">
        <v>23623</v>
      </c>
      <c r="G76" s="88">
        <v>891349.19</v>
      </c>
      <c r="H76" s="91">
        <v>134365</v>
      </c>
      <c r="I76" s="92">
        <f>Table13[[#This Row],[Pajamos 
(Opening weekend GBO)]]/Table13[[#This Row],[Bendros pajamos 
(Total GBO)]]</f>
        <v>0.13716733169410297</v>
      </c>
      <c r="J76" s="91">
        <v>11</v>
      </c>
      <c r="K76" s="101">
        <v>44925</v>
      </c>
      <c r="L76" s="84" t="s">
        <v>1196</v>
      </c>
    </row>
    <row r="77" spans="1:12" ht="26.1" customHeight="1">
      <c r="A77" s="107">
        <v>75</v>
      </c>
      <c r="B77" s="87" t="s">
        <v>1886</v>
      </c>
      <c r="C77" s="88">
        <v>121434.01</v>
      </c>
      <c r="D77" s="89">
        <v>15904</v>
      </c>
      <c r="E77" s="90">
        <v>143724.04</v>
      </c>
      <c r="F77" s="89">
        <v>18721</v>
      </c>
      <c r="G77" s="88">
        <v>522410.23000000004</v>
      </c>
      <c r="H77" s="91">
        <v>71611</v>
      </c>
      <c r="I77" s="92">
        <f>Table13[[#This Row],[Pajamos 
(Opening weekend GBO)]]/Table13[[#This Row],[Bendros pajamos 
(Total GBO)]]</f>
        <v>0.23244952534715865</v>
      </c>
      <c r="J77" s="91">
        <v>21</v>
      </c>
      <c r="K77" s="101">
        <v>45261</v>
      </c>
      <c r="L77" s="84" t="s">
        <v>60</v>
      </c>
    </row>
    <row r="78" spans="1:12" ht="26.1" customHeight="1">
      <c r="A78" s="107">
        <v>76</v>
      </c>
      <c r="B78" s="87" t="s">
        <v>464</v>
      </c>
      <c r="C78" s="88">
        <v>119450</v>
      </c>
      <c r="D78" s="89">
        <v>18701</v>
      </c>
      <c r="E78" s="90">
        <v>123954</v>
      </c>
      <c r="F78" s="89">
        <v>19428</v>
      </c>
      <c r="G78" s="88">
        <v>320366</v>
      </c>
      <c r="H78" s="91">
        <v>52110</v>
      </c>
      <c r="I78" s="92">
        <f>Table13[[#This Row],[Pajamos 
(Opening weekend GBO)]]/Table13[[#This Row],[Bendros pajamos 
(Total GBO)]]</f>
        <v>0.37285479732555887</v>
      </c>
      <c r="J78" s="91">
        <v>28</v>
      </c>
      <c r="K78" s="101">
        <v>43084</v>
      </c>
      <c r="L78" s="84" t="s">
        <v>15</v>
      </c>
    </row>
    <row r="79" spans="1:12" ht="26.1" customHeight="1">
      <c r="A79" s="107">
        <v>77</v>
      </c>
      <c r="B79" s="87" t="s">
        <v>924</v>
      </c>
      <c r="C79" s="88">
        <v>117770.82</v>
      </c>
      <c r="D79" s="89">
        <v>20248</v>
      </c>
      <c r="E79" s="90" t="s">
        <v>2141</v>
      </c>
      <c r="F79" s="90" t="s">
        <v>2141</v>
      </c>
      <c r="G79" s="88">
        <v>417629</v>
      </c>
      <c r="H79" s="91">
        <v>75620</v>
      </c>
      <c r="I79" s="92">
        <f>Table13[[#This Row],[Pajamos 
(Opening weekend GBO)]]/Table13[[#This Row],[Bendros pajamos 
(Total GBO)]]</f>
        <v>0.28199866388588918</v>
      </c>
      <c r="J79" s="91">
        <v>18</v>
      </c>
      <c r="K79" s="101">
        <v>43413</v>
      </c>
      <c r="L79" s="84" t="s">
        <v>929</v>
      </c>
    </row>
    <row r="80" spans="1:12" ht="26.1" customHeight="1">
      <c r="A80" s="107">
        <v>78</v>
      </c>
      <c r="B80" s="87" t="s">
        <v>876</v>
      </c>
      <c r="C80" s="88">
        <v>117031.03</v>
      </c>
      <c r="D80" s="89">
        <v>19333</v>
      </c>
      <c r="E80" s="90">
        <v>125857.38</v>
      </c>
      <c r="F80" s="89">
        <v>20857</v>
      </c>
      <c r="G80" s="88">
        <v>354002.56</v>
      </c>
      <c r="H80" s="91">
        <v>60419</v>
      </c>
      <c r="I80" s="92">
        <f>Table13[[#This Row],[Pajamos 
(Opening weekend GBO)]]/Table13[[#This Row],[Bendros pajamos 
(Total GBO)]]</f>
        <v>0.33059373920911761</v>
      </c>
      <c r="J80" s="91">
        <v>14</v>
      </c>
      <c r="K80" s="101">
        <v>43350</v>
      </c>
      <c r="L80" s="84" t="s">
        <v>52</v>
      </c>
    </row>
    <row r="81" spans="1:12" ht="26.1" customHeight="1">
      <c r="A81" s="107">
        <v>79</v>
      </c>
      <c r="B81" s="87" t="s">
        <v>465</v>
      </c>
      <c r="C81" s="88">
        <v>114941</v>
      </c>
      <c r="D81" s="89">
        <v>19977</v>
      </c>
      <c r="E81" s="90" t="s">
        <v>2141</v>
      </c>
      <c r="F81" s="90" t="s">
        <v>2141</v>
      </c>
      <c r="G81" s="88">
        <v>315460</v>
      </c>
      <c r="H81" s="91">
        <v>56760</v>
      </c>
      <c r="I81" s="92">
        <f>Table13[[#This Row],[Pajamos 
(Opening weekend GBO)]]/Table13[[#This Row],[Bendros pajamos 
(Total GBO)]]</f>
        <v>0.36435998224814559</v>
      </c>
      <c r="J81" s="91">
        <v>16</v>
      </c>
      <c r="K81" s="101">
        <v>43063</v>
      </c>
      <c r="L81" s="84" t="s">
        <v>466</v>
      </c>
    </row>
    <row r="82" spans="1:12" ht="26.1" customHeight="1">
      <c r="A82" s="107">
        <v>80</v>
      </c>
      <c r="B82" s="87" t="s">
        <v>2171</v>
      </c>
      <c r="C82" s="88">
        <v>113657.37</v>
      </c>
      <c r="D82" s="89">
        <v>13985</v>
      </c>
      <c r="E82" s="90">
        <v>131170.66</v>
      </c>
      <c r="F82" s="89">
        <v>16148</v>
      </c>
      <c r="G82" s="88">
        <v>436514.68</v>
      </c>
      <c r="H82" s="91">
        <v>55916</v>
      </c>
      <c r="I82" s="92">
        <f>Table13[[#This Row],[Pajamos 
(Opening weekend GBO)]]/Table13[[#This Row],[Bendros pajamos 
(Total GBO)]]</f>
        <v>0.26037467972440237</v>
      </c>
      <c r="J82" s="91">
        <v>14</v>
      </c>
      <c r="K82" s="101">
        <v>45590</v>
      </c>
      <c r="L82" s="84" t="s">
        <v>2147</v>
      </c>
    </row>
    <row r="83" spans="1:12" ht="26.1" customHeight="1">
      <c r="A83" s="107">
        <v>81</v>
      </c>
      <c r="B83" s="87" t="s">
        <v>1615</v>
      </c>
      <c r="C83" s="88">
        <v>112459.92</v>
      </c>
      <c r="D83" s="89">
        <v>15827</v>
      </c>
      <c r="E83" s="90">
        <v>148215.51</v>
      </c>
      <c r="F83" s="89">
        <v>21089</v>
      </c>
      <c r="G83" s="88">
        <v>623560.21</v>
      </c>
      <c r="H83" s="91">
        <v>87883</v>
      </c>
      <c r="I83" s="92">
        <f>Table13[[#This Row],[Pajamos 
(Opening weekend GBO)]]/Table13[[#This Row],[Bendros pajamos 
(Total GBO)]]</f>
        <v>0.18035134089136318</v>
      </c>
      <c r="J83" s="91">
        <v>19</v>
      </c>
      <c r="K83" s="101">
        <v>44561</v>
      </c>
      <c r="L83" s="84" t="s">
        <v>942</v>
      </c>
    </row>
    <row r="84" spans="1:12" ht="26.1" customHeight="1">
      <c r="A84" s="107">
        <v>82</v>
      </c>
      <c r="B84" s="87" t="s">
        <v>730</v>
      </c>
      <c r="C84" s="88">
        <v>110851.6624189064</v>
      </c>
      <c r="D84" s="89">
        <v>24841</v>
      </c>
      <c r="E84" s="90">
        <f>'2014'!G7</f>
        <v>119064.85171455052</v>
      </c>
      <c r="F84" s="89">
        <v>26891</v>
      </c>
      <c r="G84" s="88">
        <v>425011</v>
      </c>
      <c r="H84" s="91">
        <v>102614</v>
      </c>
      <c r="I84" s="92">
        <f>Table13[[#This Row],[Pajamos 
(Opening weekend GBO)]]/Table13[[#This Row],[Bendros pajamos 
(Total GBO)]]</f>
        <v>0.26082069033250055</v>
      </c>
      <c r="J84" s="91">
        <v>22</v>
      </c>
      <c r="K84" s="101">
        <v>41740</v>
      </c>
      <c r="L84" s="84" t="s">
        <v>731</v>
      </c>
    </row>
    <row r="85" spans="1:12" ht="26.1" customHeight="1">
      <c r="A85" s="107">
        <v>83</v>
      </c>
      <c r="B85" s="87" t="s">
        <v>900</v>
      </c>
      <c r="C85" s="88">
        <v>110705.5</v>
      </c>
      <c r="D85" s="89">
        <v>17270</v>
      </c>
      <c r="E85" s="90">
        <v>121065.32</v>
      </c>
      <c r="F85" s="89">
        <v>18979</v>
      </c>
      <c r="G85" s="88">
        <v>304023.90999999997</v>
      </c>
      <c r="H85" s="91">
        <v>50255</v>
      </c>
      <c r="I85" s="92">
        <f>Table13[[#This Row],[Pajamos 
(Opening weekend GBO)]]/Table13[[#This Row],[Bendros pajamos 
(Total GBO)]]</f>
        <v>0.36413418931425495</v>
      </c>
      <c r="J85" s="91">
        <v>15</v>
      </c>
      <c r="K85" s="101">
        <v>43378</v>
      </c>
      <c r="L85" s="84" t="s">
        <v>60</v>
      </c>
    </row>
    <row r="86" spans="1:12" ht="26.1" customHeight="1">
      <c r="A86" s="107">
        <v>84</v>
      </c>
      <c r="B86" s="87" t="s">
        <v>802</v>
      </c>
      <c r="C86" s="88">
        <v>110426</v>
      </c>
      <c r="D86" s="89">
        <v>18300</v>
      </c>
      <c r="E86" s="90">
        <v>126007</v>
      </c>
      <c r="F86" s="89">
        <v>21002</v>
      </c>
      <c r="G86" s="88">
        <v>376475.71</v>
      </c>
      <c r="H86" s="91">
        <v>66599</v>
      </c>
      <c r="I86" s="92">
        <f>Table13[[#This Row],[Pajamos 
(Opening weekend GBO)]]/Table13[[#This Row],[Bendros pajamos 
(Total GBO)]]</f>
        <v>0.29331507204010582</v>
      </c>
      <c r="J86" s="91">
        <v>17</v>
      </c>
      <c r="K86" s="101">
        <v>43238</v>
      </c>
      <c r="L86" s="84" t="s">
        <v>15</v>
      </c>
    </row>
    <row r="87" spans="1:12" ht="26.1" customHeight="1">
      <c r="A87" s="107">
        <v>85</v>
      </c>
      <c r="B87" s="87" t="s">
        <v>1625</v>
      </c>
      <c r="C87" s="88">
        <v>109451.88</v>
      </c>
      <c r="D87" s="89">
        <v>14075</v>
      </c>
      <c r="E87" s="90">
        <v>117310.08</v>
      </c>
      <c r="F87" s="89">
        <v>15057</v>
      </c>
      <c r="G87" s="88">
        <v>1005233.6900000002</v>
      </c>
      <c r="H87" s="91">
        <v>144293</v>
      </c>
      <c r="I87" s="92">
        <f>Table13[[#This Row],[Pajamos 
(Opening weekend GBO)]]/Table13[[#This Row],[Bendros pajamos 
(Total GBO)]]</f>
        <v>0.10888202523335642</v>
      </c>
      <c r="J87" s="91">
        <v>16</v>
      </c>
      <c r="K87" s="101">
        <v>44848</v>
      </c>
      <c r="L87" s="84" t="s">
        <v>666</v>
      </c>
    </row>
    <row r="88" spans="1:12" ht="26.1" customHeight="1">
      <c r="A88" s="107">
        <v>86</v>
      </c>
      <c r="B88" s="87" t="s">
        <v>1630</v>
      </c>
      <c r="C88" s="88">
        <v>109033.95</v>
      </c>
      <c r="D88" s="89">
        <v>14262</v>
      </c>
      <c r="E88" s="90">
        <v>127290</v>
      </c>
      <c r="F88" s="89">
        <v>16670</v>
      </c>
      <c r="G88" s="88">
        <v>371927.39</v>
      </c>
      <c r="H88" s="91">
        <v>52747</v>
      </c>
      <c r="I88" s="92">
        <f>Table13[[#This Row],[Pajamos 
(Opening weekend GBO)]]/Table13[[#This Row],[Bendros pajamos 
(Total GBO)]]</f>
        <v>0.29315923734468707</v>
      </c>
      <c r="J88" s="91">
        <v>29</v>
      </c>
      <c r="K88" s="101">
        <v>44750</v>
      </c>
      <c r="L88" s="84" t="s">
        <v>855</v>
      </c>
    </row>
    <row r="89" spans="1:12" ht="26.1" customHeight="1">
      <c r="A89" s="107">
        <v>87</v>
      </c>
      <c r="B89" s="87" t="s">
        <v>695</v>
      </c>
      <c r="C89" s="88">
        <v>108623</v>
      </c>
      <c r="D89" s="89">
        <v>18528</v>
      </c>
      <c r="E89" s="90">
        <v>174250</v>
      </c>
      <c r="F89" s="89">
        <v>28820</v>
      </c>
      <c r="G89" s="88">
        <v>511889.27</v>
      </c>
      <c r="H89" s="91">
        <v>89502</v>
      </c>
      <c r="I89" s="92">
        <f>Table13[[#This Row],[Pajamos 
(Opening weekend GBO)]]/Table13[[#This Row],[Bendros pajamos 
(Total GBO)]]</f>
        <v>0.21220018931047332</v>
      </c>
      <c r="J89" s="91">
        <v>16</v>
      </c>
      <c r="K89" s="101">
        <v>43140</v>
      </c>
      <c r="L89" s="84" t="s">
        <v>125</v>
      </c>
    </row>
    <row r="90" spans="1:12" ht="26.1" customHeight="1">
      <c r="A90" s="107">
        <v>88</v>
      </c>
      <c r="B90" s="87" t="s">
        <v>1369</v>
      </c>
      <c r="C90" s="88">
        <v>106872.93</v>
      </c>
      <c r="D90" s="89">
        <v>16315</v>
      </c>
      <c r="E90" s="90" t="s">
        <v>2141</v>
      </c>
      <c r="F90" s="90" t="s">
        <v>2141</v>
      </c>
      <c r="G90" s="88">
        <v>342134.82999999996</v>
      </c>
      <c r="H90" s="91">
        <v>52938</v>
      </c>
      <c r="I90" s="92">
        <f>Table13[[#This Row],[Pajamos 
(Opening weekend GBO)]]/Table13[[#This Row],[Bendros pajamos 
(Total GBO)]]</f>
        <v>0.31237079837793774</v>
      </c>
      <c r="J90" s="91">
        <v>16</v>
      </c>
      <c r="K90" s="101">
        <v>44071</v>
      </c>
      <c r="L90" s="84" t="s">
        <v>52</v>
      </c>
    </row>
    <row r="91" spans="1:12" ht="26.1" customHeight="1">
      <c r="A91" s="107">
        <v>89</v>
      </c>
      <c r="B91" s="87" t="s">
        <v>2169</v>
      </c>
      <c r="C91" s="88">
        <v>106849</v>
      </c>
      <c r="D91" s="89">
        <v>14520</v>
      </c>
      <c r="E91" s="90" t="s">
        <v>2141</v>
      </c>
      <c r="F91" s="90" t="s">
        <v>2141</v>
      </c>
      <c r="G91" s="88">
        <v>539233</v>
      </c>
      <c r="H91" s="91">
        <v>75942</v>
      </c>
      <c r="I91" s="92">
        <f>Table13[[#This Row],[Pajamos 
(Opening weekend GBO)]]/Table13[[#This Row],[Bendros pajamos 
(Total GBO)]]</f>
        <v>0.19814996485749203</v>
      </c>
      <c r="J91" s="91" t="s">
        <v>2141</v>
      </c>
      <c r="K91" s="101">
        <v>45597</v>
      </c>
      <c r="L91" s="84" t="s">
        <v>72</v>
      </c>
    </row>
    <row r="92" spans="1:12" ht="26.1" customHeight="1">
      <c r="A92" s="107">
        <v>90</v>
      </c>
      <c r="B92" s="87" t="s">
        <v>108</v>
      </c>
      <c r="C92" s="88">
        <v>106133.25</v>
      </c>
      <c r="D92" s="89">
        <v>22975</v>
      </c>
      <c r="E92" s="90" t="s">
        <v>2141</v>
      </c>
      <c r="F92" s="90" t="s">
        <v>2141</v>
      </c>
      <c r="G92" s="88">
        <v>457528.79</v>
      </c>
      <c r="H92" s="91">
        <v>104999</v>
      </c>
      <c r="I92" s="92">
        <f>Table13[[#This Row],[Pajamos 
(Opening weekend GBO)]]/Table13[[#This Row],[Bendros pajamos 
(Total GBO)]]</f>
        <v>0.2319706482295901</v>
      </c>
      <c r="J92" s="91">
        <v>16</v>
      </c>
      <c r="K92" s="101">
        <v>42503</v>
      </c>
      <c r="L92" s="84" t="s">
        <v>11</v>
      </c>
    </row>
    <row r="93" spans="1:12" ht="26.1" customHeight="1">
      <c r="A93" s="107">
        <v>91</v>
      </c>
      <c r="B93" s="87" t="s">
        <v>1137</v>
      </c>
      <c r="C93" s="88">
        <v>103576</v>
      </c>
      <c r="D93" s="89">
        <v>16446</v>
      </c>
      <c r="E93" s="90">
        <v>125256</v>
      </c>
      <c r="F93" s="89">
        <v>20035</v>
      </c>
      <c r="G93" s="88">
        <v>402092.74</v>
      </c>
      <c r="H93" s="91">
        <v>65917</v>
      </c>
      <c r="I93" s="92">
        <f>Table13[[#This Row],[Pajamos 
(Opening weekend GBO)]]/Table13[[#This Row],[Bendros pajamos 
(Total GBO)]]</f>
        <v>0.25759231564340107</v>
      </c>
      <c r="J93" s="91">
        <v>14</v>
      </c>
      <c r="K93" s="101">
        <v>43679</v>
      </c>
      <c r="L93" s="84" t="s">
        <v>1140</v>
      </c>
    </row>
    <row r="94" spans="1:12" ht="26.1" customHeight="1">
      <c r="A94" s="107">
        <v>92</v>
      </c>
      <c r="B94" s="87" t="s">
        <v>1558</v>
      </c>
      <c r="C94" s="88">
        <v>102990.06</v>
      </c>
      <c r="D94" s="89">
        <v>14747</v>
      </c>
      <c r="E94" s="90">
        <v>117622.68</v>
      </c>
      <c r="F94" s="89">
        <v>16808</v>
      </c>
      <c r="G94" s="88">
        <v>341881.88</v>
      </c>
      <c r="H94" s="91">
        <v>49643</v>
      </c>
      <c r="I94" s="92">
        <f>Table13[[#This Row],[Pajamos 
(Opening weekend GBO)]]/Table13[[#This Row],[Bendros pajamos 
(Total GBO)]]</f>
        <v>0.30124457020067863</v>
      </c>
      <c r="J94" s="91">
        <v>15</v>
      </c>
      <c r="K94" s="101">
        <v>44484</v>
      </c>
      <c r="L94" s="84" t="s">
        <v>60</v>
      </c>
    </row>
    <row r="95" spans="1:12" ht="26.1" customHeight="1">
      <c r="A95" s="107">
        <v>93</v>
      </c>
      <c r="B95" s="87" t="s">
        <v>851</v>
      </c>
      <c r="C95" s="88">
        <v>102566.99</v>
      </c>
      <c r="D95" s="89">
        <v>17510</v>
      </c>
      <c r="E95" s="90" t="s">
        <v>2141</v>
      </c>
      <c r="F95" s="90" t="s">
        <v>2141</v>
      </c>
      <c r="G95" s="88">
        <v>595681.6</v>
      </c>
      <c r="H95" s="91">
        <v>107770</v>
      </c>
      <c r="I95" s="92">
        <f>Table13[[#This Row],[Pajamos 
(Opening weekend GBO)]]/Table13[[#This Row],[Bendros pajamos 
(Total GBO)]]</f>
        <v>0.17218425078095415</v>
      </c>
      <c r="J95" s="91">
        <v>16</v>
      </c>
      <c r="K95" s="101">
        <v>43315</v>
      </c>
      <c r="L95" s="84" t="s">
        <v>248</v>
      </c>
    </row>
    <row r="96" spans="1:12" ht="26.1" customHeight="1">
      <c r="A96" s="107">
        <v>94</v>
      </c>
      <c r="B96" s="87" t="s">
        <v>732</v>
      </c>
      <c r="C96" s="88">
        <v>101628</v>
      </c>
      <c r="D96" s="89">
        <v>21450</v>
      </c>
      <c r="E96" s="90">
        <f>'2014'!G8</f>
        <v>110475.84569045412</v>
      </c>
      <c r="F96" s="89">
        <v>23372</v>
      </c>
      <c r="G96" s="88">
        <v>400353</v>
      </c>
      <c r="H96" s="91">
        <v>88571</v>
      </c>
      <c r="I96" s="92">
        <f>Table13[[#This Row],[Pajamos 
(Opening weekend GBO)]]/Table13[[#This Row],[Bendros pajamos 
(Total GBO)]]</f>
        <v>0.25384598092183647</v>
      </c>
      <c r="J96" s="91">
        <v>19</v>
      </c>
      <c r="K96" s="101">
        <v>41677</v>
      </c>
      <c r="L96" s="84" t="s">
        <v>11</v>
      </c>
    </row>
    <row r="97" spans="1:16" ht="26.1" customHeight="1">
      <c r="A97" s="107">
        <v>95</v>
      </c>
      <c r="B97" s="87" t="s">
        <v>680</v>
      </c>
      <c r="C97" s="88">
        <v>101570.36</v>
      </c>
      <c r="D97" s="89">
        <v>18004</v>
      </c>
      <c r="E97" s="90" t="s">
        <v>2141</v>
      </c>
      <c r="F97" s="90" t="s">
        <v>2141</v>
      </c>
      <c r="G97" s="88">
        <v>380648.57999999996</v>
      </c>
      <c r="H97" s="91">
        <v>75456</v>
      </c>
      <c r="I97" s="92">
        <f>Table13[[#This Row],[Pajamos 
(Opening weekend GBO)]]/Table13[[#This Row],[Bendros pajamos 
(Total GBO)]]</f>
        <v>0.26683498990065851</v>
      </c>
      <c r="J97" s="91">
        <v>16</v>
      </c>
      <c r="K97" s="101">
        <v>43119</v>
      </c>
      <c r="L97" s="84" t="s">
        <v>684</v>
      </c>
    </row>
    <row r="98" spans="1:16" ht="26.1" customHeight="1">
      <c r="A98" s="107">
        <v>96</v>
      </c>
      <c r="B98" s="87" t="s">
        <v>251</v>
      </c>
      <c r="C98" s="88">
        <v>100369.54</v>
      </c>
      <c r="D98" s="89">
        <v>18899</v>
      </c>
      <c r="E98" s="90">
        <v>114835</v>
      </c>
      <c r="F98" s="89">
        <v>21411</v>
      </c>
      <c r="G98" s="88">
        <v>265276</v>
      </c>
      <c r="H98" s="91">
        <v>51170</v>
      </c>
      <c r="I98" s="92">
        <f>Table13[[#This Row],[Pajamos 
(Opening weekend GBO)]]/Table13[[#This Row],[Bendros pajamos 
(Total GBO)]]</f>
        <v>0.3783589167508557</v>
      </c>
      <c r="J98" s="91">
        <v>23</v>
      </c>
      <c r="K98" s="101">
        <v>42328</v>
      </c>
      <c r="L98" s="84" t="s">
        <v>15</v>
      </c>
    </row>
    <row r="99" spans="1:16" ht="26.1" customHeight="1">
      <c r="A99" s="107">
        <v>97</v>
      </c>
      <c r="B99" s="87" t="s">
        <v>1126</v>
      </c>
      <c r="C99" s="88">
        <v>99869.54</v>
      </c>
      <c r="D99" s="89">
        <v>15792</v>
      </c>
      <c r="E99" s="90">
        <v>117326.61</v>
      </c>
      <c r="F99" s="89">
        <v>18489</v>
      </c>
      <c r="G99" s="88">
        <v>318759.05</v>
      </c>
      <c r="H99" s="91">
        <v>52884</v>
      </c>
      <c r="I99" s="92">
        <f>Table13[[#This Row],[Pajamos 
(Opening weekend GBO)]]/Table13[[#This Row],[Bendros pajamos 
(Total GBO)]]</f>
        <v>0.31330730845132082</v>
      </c>
      <c r="J99" s="91">
        <v>12</v>
      </c>
      <c r="K99" s="101">
        <v>43651</v>
      </c>
      <c r="L99" s="84" t="s">
        <v>60</v>
      </c>
    </row>
    <row r="100" spans="1:16" ht="26.1" customHeight="1">
      <c r="A100" s="107">
        <v>98</v>
      </c>
      <c r="B100" s="87">
        <v>1917</v>
      </c>
      <c r="C100" s="88">
        <v>99859.36</v>
      </c>
      <c r="D100" s="89">
        <v>16289</v>
      </c>
      <c r="E100" s="90">
        <v>108649.97</v>
      </c>
      <c r="F100" s="89">
        <v>17577</v>
      </c>
      <c r="G100" s="88">
        <v>456983.32999999996</v>
      </c>
      <c r="H100" s="91">
        <v>75166</v>
      </c>
      <c r="I100" s="92">
        <f>Table13[[#This Row],[Pajamos 
(Opening weekend GBO)]]/Table13[[#This Row],[Bendros pajamos 
(Total GBO)]]</f>
        <v>0.21851860548173607</v>
      </c>
      <c r="J100" s="91">
        <v>18</v>
      </c>
      <c r="K100" s="101">
        <v>43840</v>
      </c>
      <c r="L100" s="84" t="s">
        <v>11</v>
      </c>
    </row>
    <row r="101" spans="1:16" ht="26.1" customHeight="1">
      <c r="A101" s="107">
        <v>99</v>
      </c>
      <c r="B101" s="87" t="s">
        <v>1551</v>
      </c>
      <c r="C101" s="88">
        <v>99812.74</v>
      </c>
      <c r="D101" s="89">
        <v>14079</v>
      </c>
      <c r="E101" s="90">
        <v>116599</v>
      </c>
      <c r="F101" s="89">
        <v>16828</v>
      </c>
      <c r="G101" s="88">
        <v>414625.81</v>
      </c>
      <c r="H101" s="91">
        <v>61490</v>
      </c>
      <c r="I101" s="92">
        <f>Table13[[#This Row],[Pajamos 
(Opening weekend GBO)]]/Table13[[#This Row],[Bendros pajamos 
(Total GBO)]]</f>
        <v>0.2407296834705008</v>
      </c>
      <c r="J101" s="91">
        <v>18</v>
      </c>
      <c r="K101" s="101">
        <v>44470</v>
      </c>
      <c r="L101" s="70" t="s">
        <v>1381</v>
      </c>
    </row>
    <row r="102" spans="1:16" ht="26.1" customHeight="1">
      <c r="A102" s="107">
        <v>100</v>
      </c>
      <c r="B102" s="95" t="s">
        <v>147</v>
      </c>
      <c r="C102" s="96">
        <v>99186.49</v>
      </c>
      <c r="D102" s="97">
        <v>17500</v>
      </c>
      <c r="E102" s="98">
        <v>121106.89</v>
      </c>
      <c r="F102" s="97">
        <v>21035</v>
      </c>
      <c r="G102" s="96">
        <v>455787.05</v>
      </c>
      <c r="H102" s="99">
        <v>86841</v>
      </c>
      <c r="I102" s="103">
        <f>Table13[[#This Row],[Pajamos 
(Opening weekend GBO)]]/Table13[[#This Row],[Bendros pajamos 
(Total GBO)]]</f>
        <v>0.21761585810742101</v>
      </c>
      <c r="J102" s="99">
        <v>13</v>
      </c>
      <c r="K102" s="102">
        <v>42587</v>
      </c>
      <c r="L102" s="84" t="s">
        <v>52</v>
      </c>
      <c r="O102" s="93"/>
      <c r="P102" s="109"/>
    </row>
    <row r="103" spans="1:16" ht="26.1" hidden="1" customHeight="1"/>
    <row r="104" spans="1:16" ht="26.1" hidden="1" customHeight="1"/>
    <row r="105" spans="1:16" ht="26.1" hidden="1" customHeight="1"/>
    <row r="106" spans="1:16" ht="26.1" hidden="1" customHeight="1"/>
    <row r="107" spans="1:16" ht="26.1" hidden="1" customHeight="1"/>
    <row r="108" spans="1:16" ht="26.1" hidden="1" customHeight="1"/>
    <row r="109" spans="1:16" ht="26.1" hidden="1" customHeight="1"/>
    <row r="110" spans="1:16" ht="26.1" hidden="1" customHeight="1"/>
    <row r="111" spans="1:16" ht="26.1" hidden="1" customHeight="1"/>
    <row r="112" spans="1:16" ht="26.1" hidden="1" customHeight="1"/>
    <row r="113" spans="15:16" ht="26.1" hidden="1" customHeight="1"/>
    <row r="114" spans="15:16" ht="26.1" hidden="1" customHeight="1"/>
    <row r="115" spans="15:16" ht="26.1" hidden="1" customHeight="1">
      <c r="O115" s="93" t="s">
        <v>1870</v>
      </c>
      <c r="P115" s="109" t="s">
        <v>1870</v>
      </c>
    </row>
    <row r="116" spans="15:16" ht="26.1" hidden="1" customHeight="1"/>
    <row r="117" spans="15:16" ht="26.1" hidden="1" customHeight="1"/>
    <row r="118" spans="15:16" ht="26.1" hidden="1" customHeight="1"/>
    <row r="119" spans="15:16" ht="26.1" hidden="1" customHeight="1"/>
    <row r="120" spans="15:16" ht="26.1" hidden="1" customHeight="1"/>
    <row r="121" spans="15:16" ht="26.1" hidden="1" customHeight="1"/>
    <row r="122" spans="15:16" ht="26.1" hidden="1" customHeight="1"/>
    <row r="123" spans="15:16" ht="26.1" hidden="1" customHeight="1"/>
    <row r="124" spans="15:16" ht="26.1" hidden="1" customHeight="1"/>
    <row r="125" spans="15:16" ht="26.1" hidden="1" customHeight="1"/>
    <row r="126" spans="15:16" ht="26.1" hidden="1" customHeight="1"/>
    <row r="127" spans="15:16" ht="26.1" hidden="1" customHeight="1"/>
    <row r="128" spans="15:16" ht="26.1" hidden="1" customHeight="1">
      <c r="O128" s="93"/>
      <c r="P128" s="109"/>
    </row>
    <row r="129" ht="26.1" hidden="1" customHeight="1"/>
    <row r="130" ht="26.1" hidden="1" customHeight="1"/>
    <row r="131" ht="26.1" hidden="1" customHeight="1"/>
    <row r="132" ht="26.1" hidden="1" customHeight="1"/>
    <row r="133" ht="26.1" hidden="1" customHeight="1"/>
    <row r="134" ht="26.1" hidden="1" customHeight="1"/>
    <row r="135" ht="26.1" hidden="1" customHeight="1"/>
    <row r="136" ht="26.1" hidden="1" customHeight="1"/>
    <row r="137" ht="26.1" hidden="1" customHeight="1"/>
    <row r="138" ht="26.1" hidden="1" customHeight="1"/>
    <row r="139" ht="26.1" hidden="1" customHeight="1"/>
    <row r="140" ht="26.1" hidden="1" customHeight="1"/>
    <row r="141" ht="26.1" hidden="1" customHeight="1"/>
    <row r="142" ht="26.1" hidden="1" customHeight="1"/>
    <row r="143" ht="26.1" hidden="1" customHeight="1"/>
    <row r="144" ht="26.1" hidden="1" customHeight="1"/>
    <row r="145" spans="14:15" ht="26.1" hidden="1" customHeight="1"/>
    <row r="146" spans="14:15" ht="26.1" hidden="1" customHeight="1">
      <c r="N146" s="108" t="s">
        <v>1870</v>
      </c>
      <c r="O146" s="108" t="s">
        <v>1870</v>
      </c>
    </row>
    <row r="147" spans="14:15" ht="26.1" hidden="1" customHeight="1"/>
    <row r="148" spans="14:15" ht="26.1" hidden="1" customHeight="1"/>
    <row r="149" spans="14:15" ht="26.1" hidden="1" customHeight="1"/>
    <row r="150" spans="14:15" ht="26.1" hidden="1" customHeight="1"/>
    <row r="151" spans="14:15" ht="26.1" hidden="1" customHeight="1"/>
    <row r="152" spans="14:15" ht="26.1" hidden="1" customHeight="1"/>
    <row r="153" spans="14:15" ht="26.1" hidden="1" customHeight="1"/>
    <row r="154" spans="14:15" ht="26.1" hidden="1" customHeight="1"/>
    <row r="155" spans="14:15" ht="26.1" hidden="1" customHeight="1"/>
    <row r="156" spans="14:15" ht="26.1" hidden="1" customHeight="1"/>
    <row r="157" spans="14:15" ht="26.1" hidden="1" customHeight="1"/>
    <row r="158" spans="14:15" ht="26.1" hidden="1" customHeight="1"/>
    <row r="159" spans="14:15" ht="26.1" hidden="1" customHeight="1"/>
    <row r="160" spans="14:15" ht="26.1" hidden="1" customHeight="1"/>
    <row r="161" ht="26.1" hidden="1" customHeight="1"/>
    <row r="162" ht="26.1" hidden="1" customHeight="1"/>
    <row r="163" ht="26.1" hidden="1" customHeight="1"/>
    <row r="164" ht="26.1" hidden="1" customHeight="1"/>
    <row r="165" ht="26.1" hidden="1" customHeight="1"/>
    <row r="166" ht="26.1" hidden="1" customHeight="1"/>
    <row r="167" ht="26.1" hidden="1" customHeight="1"/>
    <row r="168" ht="26.1" hidden="1" customHeight="1"/>
    <row r="169" ht="26.1" hidden="1" customHeight="1"/>
    <row r="170" ht="26.1" hidden="1" customHeight="1"/>
    <row r="171" ht="26.1" hidden="1" customHeight="1"/>
    <row r="172" ht="26.1" hidden="1" customHeight="1"/>
    <row r="173" ht="26.1" hidden="1" customHeight="1"/>
    <row r="174" ht="26.1" hidden="1" customHeight="1"/>
    <row r="175" ht="26.1" hidden="1" customHeight="1"/>
    <row r="176" ht="26.1" hidden="1" customHeight="1"/>
    <row r="177" ht="26.1" hidden="1" customHeight="1"/>
    <row r="178" ht="26.1" hidden="1" customHeight="1"/>
    <row r="179" ht="26.1" hidden="1" customHeight="1"/>
    <row r="180" ht="26.1" hidden="1" customHeight="1"/>
    <row r="181" ht="26.1" hidden="1" customHeight="1"/>
    <row r="182" ht="26.1" hidden="1" customHeight="1"/>
    <row r="183" ht="26.1" hidden="1" customHeight="1"/>
    <row r="184" ht="26.1" hidden="1" customHeight="1"/>
    <row r="185" ht="26.1" hidden="1" customHeight="1"/>
    <row r="186" ht="26.1" hidden="1" customHeight="1"/>
    <row r="187" ht="26.1" hidden="1" customHeight="1"/>
    <row r="188" ht="26.1" hidden="1" customHeight="1"/>
    <row r="189" ht="26.1" hidden="1" customHeight="1"/>
    <row r="190" ht="26.1" hidden="1" customHeight="1"/>
    <row r="191" ht="26.1" hidden="1" customHeight="1"/>
    <row r="192" ht="26.1" hidden="1" customHeight="1"/>
    <row r="193" ht="26.1" hidden="1" customHeight="1"/>
    <row r="194" ht="26.1" hidden="1" customHeight="1"/>
    <row r="195" ht="26.1" hidden="1" customHeight="1"/>
    <row r="196" ht="26.1" hidden="1" customHeight="1"/>
    <row r="197" ht="26.1" hidden="1" customHeight="1"/>
    <row r="198" ht="26.1" hidden="1" customHeight="1"/>
    <row r="199" ht="26.1" hidden="1" customHeight="1"/>
    <row r="200" ht="26.1" hidden="1" customHeight="1"/>
    <row r="201" ht="26.1" hidden="1" customHeight="1"/>
    <row r="202" ht="26.1" hidden="1" customHeight="1"/>
    <row r="203" ht="26.1" hidden="1" customHeight="1"/>
    <row r="204" ht="26.1" hidden="1" customHeight="1"/>
    <row r="205" ht="26.1" hidden="1" customHeight="1"/>
    <row r="206" ht="26.1" hidden="1" customHeight="1"/>
    <row r="207" ht="26.1" hidden="1" customHeight="1"/>
    <row r="208" ht="26.1" hidden="1" customHeight="1"/>
    <row r="209" ht="26.1" hidden="1" customHeight="1"/>
    <row r="210" ht="26.1" hidden="1" customHeight="1"/>
    <row r="211" ht="26.1" hidden="1" customHeight="1"/>
    <row r="212" ht="26.1" hidden="1" customHeight="1"/>
    <row r="213" ht="26.1" hidden="1" customHeight="1"/>
    <row r="214" ht="26.1" hidden="1" customHeight="1"/>
    <row r="215" ht="26.1" hidden="1" customHeight="1"/>
    <row r="216" ht="26.1" hidden="1" customHeight="1"/>
    <row r="217" ht="26.1" hidden="1" customHeight="1"/>
    <row r="218" ht="26.1" hidden="1" customHeight="1"/>
    <row r="219" ht="26.1" hidden="1" customHeight="1"/>
    <row r="220" ht="26.1" hidden="1" customHeight="1"/>
    <row r="221" ht="26.1" hidden="1" customHeight="1"/>
    <row r="222" ht="26.1" hidden="1" customHeight="1"/>
    <row r="223" ht="26.1" hidden="1" customHeight="1"/>
    <row r="224" ht="26.1" hidden="1" customHeight="1"/>
    <row r="225" ht="26.1" hidden="1" customHeight="1"/>
    <row r="226" ht="26.1" hidden="1" customHeight="1"/>
    <row r="227" ht="26.1" hidden="1" customHeight="1"/>
    <row r="228" ht="26.1" hidden="1" customHeight="1"/>
    <row r="229" ht="26.1" hidden="1" customHeight="1"/>
    <row r="230" ht="26.1" hidden="1" customHeight="1"/>
    <row r="231" ht="26.1" hidden="1" customHeight="1"/>
    <row r="232" ht="26.1" hidden="1" customHeight="1"/>
    <row r="233" ht="26.1" hidden="1" customHeight="1"/>
    <row r="234" ht="26.1" hidden="1" customHeight="1"/>
    <row r="235" ht="26.1" hidden="1" customHeight="1"/>
    <row r="236" ht="26.1" hidden="1" customHeight="1"/>
    <row r="237" ht="26.1" hidden="1" customHeight="1"/>
    <row r="238" ht="26.1" hidden="1" customHeight="1"/>
    <row r="239" ht="26.1" hidden="1" customHeight="1"/>
    <row r="240" ht="26.1" hidden="1" customHeight="1"/>
    <row r="241" ht="26.1" hidden="1" customHeight="1"/>
    <row r="242" ht="26.1" hidden="1" customHeight="1"/>
    <row r="243" ht="26.1" hidden="1" customHeight="1"/>
    <row r="244" ht="26.1" hidden="1" customHeight="1"/>
    <row r="245" ht="26.1" hidden="1" customHeight="1"/>
    <row r="246" ht="26.1" hidden="1" customHeight="1"/>
    <row r="247" ht="26.1" hidden="1" customHeight="1"/>
    <row r="248" ht="26.1" hidden="1" customHeight="1"/>
    <row r="249" ht="26.1" hidden="1" customHeight="1"/>
    <row r="250" ht="26.1" hidden="1" customHeight="1"/>
    <row r="251" ht="26.1" hidden="1" customHeight="1"/>
    <row r="252" ht="26.1" hidden="1" customHeight="1"/>
  </sheetData>
  <mergeCells count="1">
    <mergeCell ref="A1:L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7"/>
  <sheetViews>
    <sheetView workbookViewId="0">
      <selection activeCell="G8" sqref="G8:H8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2.42578125" style="1" customWidth="1"/>
    <col min="4" max="4" width="12.140625" style="1" customWidth="1"/>
    <col min="5" max="5" width="14.42578125" style="1" customWidth="1"/>
    <col min="6" max="6" width="12.140625" style="1" customWidth="1"/>
    <col min="7" max="9" width="10.7109375" style="1" customWidth="1"/>
    <col min="10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3" ht="33.75">
      <c r="A1" s="17"/>
      <c r="B1" s="19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"/>
    </row>
    <row r="2" spans="1:13" ht="35.1" customHeight="1">
      <c r="A2" s="18" t="s">
        <v>128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35.1" customHeight="1">
      <c r="A3" s="3">
        <v>1</v>
      </c>
      <c r="B3" s="4" t="s">
        <v>22</v>
      </c>
      <c r="C3" s="5">
        <v>325803</v>
      </c>
      <c r="D3" s="6">
        <v>60906</v>
      </c>
      <c r="E3" s="6"/>
      <c r="F3" s="6"/>
      <c r="G3" s="15">
        <v>1007464.25</v>
      </c>
      <c r="H3" s="15">
        <v>202951</v>
      </c>
      <c r="I3" s="7">
        <f t="shared" ref="I3:I34" si="0">C3/G3</f>
        <v>0.32338914259240464</v>
      </c>
      <c r="J3" s="8" t="s">
        <v>20</v>
      </c>
      <c r="K3" s="9">
        <v>42370</v>
      </c>
      <c r="L3" s="10" t="s">
        <v>14</v>
      </c>
      <c r="M3" s="2"/>
    </row>
    <row r="4" spans="1:13" ht="35.1" customHeight="1">
      <c r="A4" s="3">
        <v>2</v>
      </c>
      <c r="B4" s="4" t="s">
        <v>66</v>
      </c>
      <c r="C4" s="5">
        <v>296003</v>
      </c>
      <c r="D4" s="6">
        <v>56165</v>
      </c>
      <c r="E4" s="6"/>
      <c r="F4" s="6"/>
      <c r="G4" s="15">
        <v>837143.1</v>
      </c>
      <c r="H4" s="15">
        <v>166914</v>
      </c>
      <c r="I4" s="7">
        <f t="shared" si="0"/>
        <v>0.35358709878872563</v>
      </c>
      <c r="J4" s="8" t="s">
        <v>20</v>
      </c>
      <c r="K4" s="9">
        <v>42433</v>
      </c>
      <c r="L4" s="10" t="s">
        <v>72</v>
      </c>
      <c r="M4" s="2"/>
    </row>
    <row r="5" spans="1:13" ht="35.1" customHeight="1">
      <c r="A5" s="3">
        <v>3</v>
      </c>
      <c r="B5" s="12" t="s">
        <v>188</v>
      </c>
      <c r="C5" s="5">
        <v>231495</v>
      </c>
      <c r="D5" s="6">
        <v>43843</v>
      </c>
      <c r="E5" s="5">
        <v>278981</v>
      </c>
      <c r="F5" s="5">
        <v>52760</v>
      </c>
      <c r="G5" s="5">
        <v>689335</v>
      </c>
      <c r="H5" s="5">
        <v>134270</v>
      </c>
      <c r="I5" s="7">
        <f t="shared" si="0"/>
        <v>0.33582365613235943</v>
      </c>
      <c r="J5" s="8">
        <v>14</v>
      </c>
      <c r="K5" s="9">
        <v>42650</v>
      </c>
      <c r="L5" s="13" t="s">
        <v>72</v>
      </c>
      <c r="M5" s="2"/>
    </row>
    <row r="6" spans="1:13" ht="35.1" customHeight="1">
      <c r="A6" s="3">
        <v>4</v>
      </c>
      <c r="B6" s="12" t="s">
        <v>138</v>
      </c>
      <c r="C6" s="5">
        <v>154841.60999999999</v>
      </c>
      <c r="D6" s="6">
        <v>32674</v>
      </c>
      <c r="E6" s="5">
        <v>171502.56</v>
      </c>
      <c r="F6" s="5">
        <v>35895</v>
      </c>
      <c r="G6" s="5">
        <v>664996.71</v>
      </c>
      <c r="H6" s="5">
        <v>144469</v>
      </c>
      <c r="I6" s="7">
        <f t="shared" si="0"/>
        <v>0.23284567828914521</v>
      </c>
      <c r="J6" s="8">
        <v>28</v>
      </c>
      <c r="K6" s="9">
        <v>42566</v>
      </c>
      <c r="L6" s="13" t="s">
        <v>15</v>
      </c>
      <c r="M6" s="2"/>
    </row>
    <row r="7" spans="1:13" ht="35.1" customHeight="1">
      <c r="A7" s="3">
        <v>5</v>
      </c>
      <c r="B7" s="4" t="s">
        <v>49</v>
      </c>
      <c r="C7" s="5">
        <v>127048</v>
      </c>
      <c r="D7" s="6">
        <v>23310</v>
      </c>
      <c r="E7" s="6"/>
      <c r="F7" s="6"/>
      <c r="G7" s="15">
        <v>348867.1</v>
      </c>
      <c r="H7" s="15">
        <v>68955</v>
      </c>
      <c r="I7" s="7">
        <f t="shared" si="0"/>
        <v>0.36417306189090348</v>
      </c>
      <c r="J7" s="8">
        <v>12</v>
      </c>
      <c r="K7" s="9">
        <v>42412</v>
      </c>
      <c r="L7" s="10" t="s">
        <v>15</v>
      </c>
      <c r="M7" s="2"/>
    </row>
    <row r="8" spans="1:13" ht="35.1" customHeight="1">
      <c r="A8" s="3">
        <v>6</v>
      </c>
      <c r="B8" s="4" t="s">
        <v>108</v>
      </c>
      <c r="C8" s="5">
        <v>106133.25</v>
      </c>
      <c r="D8" s="6">
        <v>22975</v>
      </c>
      <c r="E8" s="6"/>
      <c r="F8" s="6"/>
      <c r="G8" s="15">
        <v>457528.79</v>
      </c>
      <c r="H8" s="15">
        <v>104999</v>
      </c>
      <c r="I8" s="7">
        <f t="shared" si="0"/>
        <v>0.2319706482295901</v>
      </c>
      <c r="J8" s="8">
        <v>16</v>
      </c>
      <c r="K8" s="9">
        <v>42503</v>
      </c>
      <c r="L8" s="10" t="s">
        <v>11</v>
      </c>
      <c r="M8" s="2"/>
    </row>
    <row r="9" spans="1:13" ht="35.1" customHeight="1">
      <c r="A9" s="3">
        <v>7</v>
      </c>
      <c r="B9" s="12" t="s">
        <v>147</v>
      </c>
      <c r="C9" s="5">
        <v>99186.49</v>
      </c>
      <c r="D9" s="6">
        <v>17500</v>
      </c>
      <c r="E9" s="5">
        <v>121106.89</v>
      </c>
      <c r="F9" s="5">
        <v>21035</v>
      </c>
      <c r="G9" s="5">
        <v>455787.05</v>
      </c>
      <c r="H9" s="5">
        <v>86841</v>
      </c>
      <c r="I9" s="7">
        <f t="shared" si="0"/>
        <v>0.21761585810742101</v>
      </c>
      <c r="J9" s="8">
        <v>13</v>
      </c>
      <c r="K9" s="9">
        <v>42587</v>
      </c>
      <c r="L9" s="13" t="s">
        <v>52</v>
      </c>
      <c r="M9" s="2"/>
    </row>
    <row r="10" spans="1:13" ht="35.1" customHeight="1">
      <c r="A10" s="3">
        <v>8</v>
      </c>
      <c r="B10" s="4" t="s">
        <v>39</v>
      </c>
      <c r="C10" s="5">
        <v>99118</v>
      </c>
      <c r="D10" s="6">
        <v>20079</v>
      </c>
      <c r="E10" s="6">
        <v>102505</v>
      </c>
      <c r="F10" s="6">
        <v>20719</v>
      </c>
      <c r="G10" s="15">
        <v>267229</v>
      </c>
      <c r="H10" s="15">
        <v>55091</v>
      </c>
      <c r="I10" s="7">
        <f t="shared" si="0"/>
        <v>0.37091034281458973</v>
      </c>
      <c r="J10" s="8">
        <v>15</v>
      </c>
      <c r="K10" s="9">
        <v>42398</v>
      </c>
      <c r="L10" s="10" t="s">
        <v>42</v>
      </c>
      <c r="M10" s="2"/>
    </row>
    <row r="11" spans="1:13" ht="35.1" customHeight="1">
      <c r="A11" s="3">
        <v>9</v>
      </c>
      <c r="B11" s="12" t="s">
        <v>148</v>
      </c>
      <c r="C11" s="5">
        <v>89918.58</v>
      </c>
      <c r="D11" s="6">
        <v>18951</v>
      </c>
      <c r="E11" s="5">
        <v>96612.2</v>
      </c>
      <c r="F11" s="5">
        <v>20276</v>
      </c>
      <c r="G11" s="5">
        <v>492542.73</v>
      </c>
      <c r="H11" s="5">
        <v>110723</v>
      </c>
      <c r="I11" s="7">
        <f t="shared" si="0"/>
        <v>0.18255995779290055</v>
      </c>
      <c r="J11" s="8">
        <v>15</v>
      </c>
      <c r="K11" s="9">
        <v>42587</v>
      </c>
      <c r="L11" s="13" t="s">
        <v>125</v>
      </c>
      <c r="M11" s="2"/>
    </row>
    <row r="12" spans="1:13" ht="35.1" customHeight="1">
      <c r="A12" s="3">
        <v>10</v>
      </c>
      <c r="B12" s="12" t="s">
        <v>210</v>
      </c>
      <c r="C12" s="5">
        <v>89211</v>
      </c>
      <c r="D12" s="6">
        <v>16077</v>
      </c>
      <c r="E12" s="5">
        <v>97433</v>
      </c>
      <c r="F12" s="5">
        <v>17461</v>
      </c>
      <c r="G12" s="5">
        <v>298177.46999999997</v>
      </c>
      <c r="H12" s="5">
        <v>55179</v>
      </c>
      <c r="I12" s="7">
        <f t="shared" si="0"/>
        <v>0.29918759455568528</v>
      </c>
      <c r="J12" s="8">
        <v>15</v>
      </c>
      <c r="K12" s="9">
        <v>42692</v>
      </c>
      <c r="L12" s="13" t="s">
        <v>52</v>
      </c>
      <c r="M12" s="2"/>
    </row>
    <row r="13" spans="1:13" ht="35.1" customHeight="1">
      <c r="A13" s="3">
        <v>11</v>
      </c>
      <c r="B13" s="4" t="s">
        <v>197</v>
      </c>
      <c r="C13" s="5">
        <v>84314.62</v>
      </c>
      <c r="D13" s="6">
        <v>18846</v>
      </c>
      <c r="E13" s="6">
        <v>85969</v>
      </c>
      <c r="F13" s="6">
        <v>19168</v>
      </c>
      <c r="G13" s="15">
        <v>393508.53</v>
      </c>
      <c r="H13" s="15">
        <v>89966</v>
      </c>
      <c r="I13" s="7">
        <f t="shared" si="0"/>
        <v>0.21426376703956071</v>
      </c>
      <c r="J13" s="8">
        <v>28</v>
      </c>
      <c r="K13" s="9">
        <v>42664</v>
      </c>
      <c r="L13" s="10" t="s">
        <v>15</v>
      </c>
      <c r="M13" s="2"/>
    </row>
    <row r="14" spans="1:13" ht="35.1" customHeight="1">
      <c r="A14" s="3">
        <v>12</v>
      </c>
      <c r="B14" s="4" t="s">
        <v>126</v>
      </c>
      <c r="C14" s="5">
        <v>79511</v>
      </c>
      <c r="D14" s="6">
        <v>15665</v>
      </c>
      <c r="E14" s="6"/>
      <c r="F14" s="6"/>
      <c r="G14" s="15">
        <v>414207</v>
      </c>
      <c r="H14" s="15">
        <v>85780</v>
      </c>
      <c r="I14" s="7">
        <f t="shared" si="0"/>
        <v>0.19195957576767173</v>
      </c>
      <c r="J14" s="8">
        <v>18</v>
      </c>
      <c r="K14" s="9">
        <v>42538</v>
      </c>
      <c r="L14" s="10" t="s">
        <v>14</v>
      </c>
      <c r="M14" s="2"/>
    </row>
    <row r="15" spans="1:13" ht="35.1" customHeight="1">
      <c r="A15" s="3">
        <v>13</v>
      </c>
      <c r="B15" s="4" t="s">
        <v>81</v>
      </c>
      <c r="C15" s="5">
        <v>75001.31</v>
      </c>
      <c r="D15" s="6">
        <v>15547</v>
      </c>
      <c r="E15" s="6">
        <v>76457.64</v>
      </c>
      <c r="F15" s="6">
        <v>15814</v>
      </c>
      <c r="G15" s="15">
        <v>293526.38</v>
      </c>
      <c r="H15" s="15">
        <v>65024</v>
      </c>
      <c r="I15" s="7">
        <f t="shared" si="0"/>
        <v>0.25551812412908165</v>
      </c>
      <c r="J15" s="8">
        <v>27</v>
      </c>
      <c r="K15" s="9">
        <v>42447</v>
      </c>
      <c r="L15" s="10" t="s">
        <v>15</v>
      </c>
      <c r="M15" s="2"/>
    </row>
    <row r="16" spans="1:13" ht="35.1" customHeight="1">
      <c r="A16" s="3">
        <v>14</v>
      </c>
      <c r="B16" s="12" t="s">
        <v>230</v>
      </c>
      <c r="C16" s="5">
        <v>70679</v>
      </c>
      <c r="D16" s="6">
        <v>13556</v>
      </c>
      <c r="E16" s="5"/>
      <c r="F16" s="5"/>
      <c r="G16" s="5">
        <v>323277.93</v>
      </c>
      <c r="H16" s="5">
        <v>64332</v>
      </c>
      <c r="I16" s="7">
        <f t="shared" si="0"/>
        <v>0.21863230811951809</v>
      </c>
      <c r="J16" s="8">
        <v>16</v>
      </c>
      <c r="K16" s="9">
        <v>42727</v>
      </c>
      <c r="L16" s="13" t="s">
        <v>233</v>
      </c>
      <c r="M16" s="2"/>
    </row>
    <row r="17" spans="1:13" ht="35.1" customHeight="1">
      <c r="A17" s="3">
        <v>15</v>
      </c>
      <c r="B17" s="4" t="s">
        <v>122</v>
      </c>
      <c r="C17" s="5">
        <v>68593.969999999987</v>
      </c>
      <c r="D17" s="6">
        <v>11780</v>
      </c>
      <c r="E17" s="6"/>
      <c r="F17" s="6"/>
      <c r="G17" s="15">
        <v>170772.36000000002</v>
      </c>
      <c r="H17" s="15">
        <v>31251</v>
      </c>
      <c r="I17" s="7">
        <f t="shared" si="0"/>
        <v>0.40166904058713004</v>
      </c>
      <c r="J17" s="8">
        <v>22</v>
      </c>
      <c r="K17" s="9">
        <v>42531</v>
      </c>
      <c r="L17" s="10" t="s">
        <v>125</v>
      </c>
      <c r="M17" s="2"/>
    </row>
    <row r="18" spans="1:13" ht="35.1" customHeight="1">
      <c r="A18" s="3">
        <v>16</v>
      </c>
      <c r="B18" s="4" t="s">
        <v>67</v>
      </c>
      <c r="C18" s="5">
        <v>63067</v>
      </c>
      <c r="D18" s="6">
        <v>13456</v>
      </c>
      <c r="E18" s="6"/>
      <c r="F18" s="6"/>
      <c r="G18" s="15">
        <v>344250.2</v>
      </c>
      <c r="H18" s="15">
        <v>76160</v>
      </c>
      <c r="I18" s="7">
        <f t="shared" si="0"/>
        <v>0.18320105551136934</v>
      </c>
      <c r="J18" s="8">
        <v>26</v>
      </c>
      <c r="K18" s="9">
        <v>42433</v>
      </c>
      <c r="L18" s="10" t="s">
        <v>15</v>
      </c>
      <c r="M18" s="2"/>
    </row>
    <row r="19" spans="1:13" ht="35.1" customHeight="1">
      <c r="A19" s="3">
        <v>17</v>
      </c>
      <c r="B19" s="4" t="s">
        <v>30</v>
      </c>
      <c r="C19" s="5">
        <v>62071.820000000007</v>
      </c>
      <c r="D19" s="6">
        <v>13272</v>
      </c>
      <c r="E19" s="6">
        <v>62541.820000000007</v>
      </c>
      <c r="F19" s="6">
        <v>13366</v>
      </c>
      <c r="G19" s="15">
        <v>190004.34999999998</v>
      </c>
      <c r="H19" s="15">
        <v>42806</v>
      </c>
      <c r="I19" s="7">
        <f t="shared" si="0"/>
        <v>0.32668631007658516</v>
      </c>
      <c r="J19" s="8">
        <v>26</v>
      </c>
      <c r="K19" s="9">
        <v>42384</v>
      </c>
      <c r="L19" s="10" t="s">
        <v>15</v>
      </c>
      <c r="M19" s="2"/>
    </row>
    <row r="20" spans="1:13" ht="35.1" customHeight="1">
      <c r="A20" s="3">
        <v>18</v>
      </c>
      <c r="B20" s="12" t="s">
        <v>215</v>
      </c>
      <c r="C20" s="5">
        <v>61146</v>
      </c>
      <c r="D20" s="6">
        <v>13113</v>
      </c>
      <c r="E20" s="5"/>
      <c r="F20" s="5"/>
      <c r="G20" s="5">
        <v>258236.06</v>
      </c>
      <c r="H20" s="5">
        <v>58118</v>
      </c>
      <c r="I20" s="7">
        <f t="shared" si="0"/>
        <v>0.23678335241019399</v>
      </c>
      <c r="J20" s="8">
        <v>29</v>
      </c>
      <c r="K20" s="9">
        <v>42699</v>
      </c>
      <c r="L20" s="13" t="s">
        <v>15</v>
      </c>
      <c r="M20" s="2"/>
    </row>
    <row r="21" spans="1:13" ht="35.1" customHeight="1">
      <c r="A21" s="3">
        <v>19</v>
      </c>
      <c r="B21" s="4" t="s">
        <v>40</v>
      </c>
      <c r="C21" s="5">
        <v>60078</v>
      </c>
      <c r="D21" s="6">
        <v>11511</v>
      </c>
      <c r="E21" s="6">
        <v>63449</v>
      </c>
      <c r="F21" s="6">
        <v>12164</v>
      </c>
      <c r="G21" s="15">
        <v>250137.81</v>
      </c>
      <c r="H21" s="15">
        <v>48824</v>
      </c>
      <c r="I21" s="7">
        <f t="shared" si="0"/>
        <v>0.2401796033954243</v>
      </c>
      <c r="J21" s="8">
        <v>16</v>
      </c>
      <c r="K21" s="9">
        <v>42398</v>
      </c>
      <c r="L21" s="10" t="s">
        <v>15</v>
      </c>
      <c r="M21" s="2"/>
    </row>
    <row r="22" spans="1:13" ht="35.1" customHeight="1">
      <c r="A22" s="3">
        <v>20</v>
      </c>
      <c r="B22" s="12" t="s">
        <v>226</v>
      </c>
      <c r="C22" s="5">
        <v>57642</v>
      </c>
      <c r="D22" s="6">
        <v>9874</v>
      </c>
      <c r="E22" s="5">
        <v>66153</v>
      </c>
      <c r="F22" s="5">
        <v>11244</v>
      </c>
      <c r="G22" s="5">
        <v>203751.16000000003</v>
      </c>
      <c r="H22" s="5">
        <v>36358</v>
      </c>
      <c r="I22" s="7">
        <f t="shared" si="0"/>
        <v>0.28290391082926836</v>
      </c>
      <c r="J22" s="8">
        <v>26</v>
      </c>
      <c r="K22" s="9">
        <v>42720</v>
      </c>
      <c r="L22" s="13" t="s">
        <v>15</v>
      </c>
      <c r="M22" s="2"/>
    </row>
    <row r="23" spans="1:13" ht="35.1" customHeight="1">
      <c r="A23" s="3">
        <v>21</v>
      </c>
      <c r="B23" s="4" t="s">
        <v>85</v>
      </c>
      <c r="C23" s="5">
        <v>57122.52</v>
      </c>
      <c r="D23" s="6">
        <v>9769</v>
      </c>
      <c r="E23" s="6">
        <v>69871.3</v>
      </c>
      <c r="F23" s="6">
        <v>11817</v>
      </c>
      <c r="G23" s="15">
        <v>186174.19999999998</v>
      </c>
      <c r="H23" s="15">
        <v>33032</v>
      </c>
      <c r="I23" s="7">
        <f t="shared" si="0"/>
        <v>0.30682296472873255</v>
      </c>
      <c r="J23" s="8">
        <v>14</v>
      </c>
      <c r="K23" s="9">
        <v>42454</v>
      </c>
      <c r="L23" s="10" t="s">
        <v>52</v>
      </c>
      <c r="M23" s="2"/>
    </row>
    <row r="24" spans="1:13" ht="35.1" customHeight="1">
      <c r="A24" s="3">
        <v>22</v>
      </c>
      <c r="B24" s="12" t="s">
        <v>206</v>
      </c>
      <c r="C24" s="5">
        <v>56387</v>
      </c>
      <c r="D24" s="6">
        <v>10635</v>
      </c>
      <c r="E24" s="5">
        <v>57150</v>
      </c>
      <c r="F24" s="5">
        <v>10800</v>
      </c>
      <c r="G24" s="5">
        <v>187069.31</v>
      </c>
      <c r="H24" s="5">
        <v>35985</v>
      </c>
      <c r="I24" s="7">
        <f t="shared" si="0"/>
        <v>0.30142303940715875</v>
      </c>
      <c r="J24" s="8">
        <v>14</v>
      </c>
      <c r="K24" s="9">
        <v>42685</v>
      </c>
      <c r="L24" s="13" t="s">
        <v>60</v>
      </c>
      <c r="M24" s="2"/>
    </row>
    <row r="25" spans="1:13" ht="35.1" customHeight="1">
      <c r="A25" s="3">
        <v>23</v>
      </c>
      <c r="B25" s="4" t="s">
        <v>180</v>
      </c>
      <c r="C25" s="5">
        <v>56159.9</v>
      </c>
      <c r="D25" s="6">
        <v>12573</v>
      </c>
      <c r="E25" s="6"/>
      <c r="F25" s="6"/>
      <c r="G25" s="14">
        <v>227929.45</v>
      </c>
      <c r="H25" s="14">
        <v>51712</v>
      </c>
      <c r="I25" s="7">
        <f t="shared" si="0"/>
        <v>0.24639159178421216</v>
      </c>
      <c r="J25" s="8">
        <v>16</v>
      </c>
      <c r="K25" s="9">
        <v>42636</v>
      </c>
      <c r="L25" s="10" t="s">
        <v>52</v>
      </c>
      <c r="M25" s="2"/>
    </row>
    <row r="26" spans="1:13" ht="35.1" customHeight="1">
      <c r="A26" s="3">
        <v>24</v>
      </c>
      <c r="B26" s="12" t="s">
        <v>234</v>
      </c>
      <c r="C26" s="5">
        <v>54762</v>
      </c>
      <c r="D26" s="6">
        <v>9178</v>
      </c>
      <c r="E26" s="5">
        <v>65788</v>
      </c>
      <c r="F26" s="5">
        <v>10891</v>
      </c>
      <c r="G26" s="5">
        <v>269657.76</v>
      </c>
      <c r="H26" s="5">
        <v>47156</v>
      </c>
      <c r="I26" s="7">
        <f t="shared" si="0"/>
        <v>0.2030796369442511</v>
      </c>
      <c r="J26" s="8">
        <v>12</v>
      </c>
      <c r="K26" s="9">
        <v>42734</v>
      </c>
      <c r="L26" s="13" t="s">
        <v>60</v>
      </c>
      <c r="M26" s="2"/>
    </row>
    <row r="27" spans="1:13" ht="35.1" customHeight="1">
      <c r="A27" s="3">
        <v>25</v>
      </c>
      <c r="B27" s="4" t="s">
        <v>50</v>
      </c>
      <c r="C27" s="5">
        <v>52202</v>
      </c>
      <c r="D27" s="6">
        <v>9968</v>
      </c>
      <c r="E27" s="6">
        <v>56003</v>
      </c>
      <c r="F27" s="6">
        <v>10722</v>
      </c>
      <c r="G27" s="15">
        <v>124592.1</v>
      </c>
      <c r="H27" s="15">
        <v>25031</v>
      </c>
      <c r="I27" s="7">
        <f t="shared" si="0"/>
        <v>0.41898322606328969</v>
      </c>
      <c r="J27" s="8">
        <v>13</v>
      </c>
      <c r="K27" s="9">
        <v>42412</v>
      </c>
      <c r="L27" s="10" t="s">
        <v>52</v>
      </c>
      <c r="M27" s="2"/>
    </row>
    <row r="28" spans="1:13" ht="35.1" customHeight="1">
      <c r="A28" s="3">
        <v>26</v>
      </c>
      <c r="B28" s="4" t="s">
        <v>123</v>
      </c>
      <c r="C28" s="5">
        <v>52058.19</v>
      </c>
      <c r="D28" s="6">
        <v>9748</v>
      </c>
      <c r="E28" s="6">
        <v>55372.68</v>
      </c>
      <c r="F28" s="6">
        <v>10422</v>
      </c>
      <c r="G28" s="15">
        <v>184197.46</v>
      </c>
      <c r="H28" s="15">
        <v>37101</v>
      </c>
      <c r="I28" s="7">
        <f t="shared" si="0"/>
        <v>0.28262164961449526</v>
      </c>
      <c r="J28" s="8">
        <v>11</v>
      </c>
      <c r="K28" s="9">
        <v>42531</v>
      </c>
      <c r="L28" s="10" t="s">
        <v>52</v>
      </c>
      <c r="M28" s="2"/>
    </row>
    <row r="29" spans="1:13" ht="35.1" customHeight="1">
      <c r="A29" s="3">
        <v>27</v>
      </c>
      <c r="B29" s="4" t="s">
        <v>44</v>
      </c>
      <c r="C29" s="5">
        <v>50130</v>
      </c>
      <c r="D29" s="6">
        <v>11338</v>
      </c>
      <c r="E29" s="6"/>
      <c r="F29" s="6"/>
      <c r="G29" s="15">
        <v>201674.08</v>
      </c>
      <c r="H29" s="15">
        <v>47142</v>
      </c>
      <c r="I29" s="7">
        <f t="shared" si="0"/>
        <v>0.24856937490430106</v>
      </c>
      <c r="J29" s="8">
        <v>16</v>
      </c>
      <c r="K29" s="9">
        <v>42405</v>
      </c>
      <c r="L29" s="10" t="s">
        <v>15</v>
      </c>
      <c r="M29" s="2"/>
    </row>
    <row r="30" spans="1:13" ht="35.1" customHeight="1">
      <c r="A30" s="3">
        <v>28</v>
      </c>
      <c r="B30" s="4" t="s">
        <v>105</v>
      </c>
      <c r="C30" s="5">
        <v>50083.95</v>
      </c>
      <c r="D30" s="6">
        <v>8793</v>
      </c>
      <c r="E30" s="6"/>
      <c r="F30" s="6"/>
      <c r="G30" s="15">
        <v>121392.92</v>
      </c>
      <c r="H30" s="15">
        <v>22356</v>
      </c>
      <c r="I30" s="7">
        <f t="shared" si="0"/>
        <v>0.41257719148694993</v>
      </c>
      <c r="J30" s="8">
        <v>21</v>
      </c>
      <c r="K30" s="9">
        <v>42496</v>
      </c>
      <c r="L30" s="10" t="s">
        <v>15</v>
      </c>
      <c r="M30" s="2"/>
    </row>
    <row r="31" spans="1:13" ht="35.1" customHeight="1">
      <c r="A31" s="3">
        <v>29</v>
      </c>
      <c r="B31" s="4" t="s">
        <v>222</v>
      </c>
      <c r="C31" s="5">
        <v>48144</v>
      </c>
      <c r="D31" s="6">
        <v>9522</v>
      </c>
      <c r="E31" s="6"/>
      <c r="F31" s="6"/>
      <c r="G31" s="15">
        <v>168974.05</v>
      </c>
      <c r="H31" s="15">
        <v>32965</v>
      </c>
      <c r="I31" s="7">
        <f t="shared" si="0"/>
        <v>0.28491948911682002</v>
      </c>
      <c r="J31" s="8">
        <v>15</v>
      </c>
      <c r="K31" s="9">
        <v>42713</v>
      </c>
      <c r="L31" s="10" t="s">
        <v>11</v>
      </c>
      <c r="M31" s="2"/>
    </row>
    <row r="32" spans="1:13" ht="35.1" customHeight="1">
      <c r="A32" s="3">
        <v>30</v>
      </c>
      <c r="B32" s="4" t="s">
        <v>41</v>
      </c>
      <c r="C32" s="5">
        <v>45231</v>
      </c>
      <c r="D32" s="6">
        <v>10507</v>
      </c>
      <c r="E32" s="6"/>
      <c r="F32" s="6"/>
      <c r="G32" s="15">
        <v>110503.64</v>
      </c>
      <c r="H32" s="15">
        <v>26258</v>
      </c>
      <c r="I32" s="7">
        <f t="shared" si="0"/>
        <v>0.40931683336404123</v>
      </c>
      <c r="J32" s="8">
        <v>16</v>
      </c>
      <c r="K32" s="9">
        <v>42398</v>
      </c>
      <c r="L32" s="10" t="s">
        <v>11</v>
      </c>
      <c r="M32" s="2"/>
    </row>
    <row r="33" spans="1:13" ht="35.1" customHeight="1">
      <c r="A33" s="3">
        <v>31</v>
      </c>
      <c r="B33" s="4" t="s">
        <v>82</v>
      </c>
      <c r="C33" s="5">
        <v>45046.37</v>
      </c>
      <c r="D33" s="6">
        <v>8524</v>
      </c>
      <c r="E33" s="6"/>
      <c r="F33" s="6"/>
      <c r="G33" s="15">
        <v>114565.83</v>
      </c>
      <c r="H33" s="15">
        <v>22944</v>
      </c>
      <c r="I33" s="7">
        <f t="shared" si="0"/>
        <v>0.3931920189466615</v>
      </c>
      <c r="J33" s="8">
        <v>14</v>
      </c>
      <c r="K33" s="9">
        <v>42447</v>
      </c>
      <c r="L33" s="10" t="s">
        <v>11</v>
      </c>
      <c r="M33" s="2"/>
    </row>
    <row r="34" spans="1:13" ht="35.1" customHeight="1">
      <c r="A34" s="3">
        <v>32</v>
      </c>
      <c r="B34" s="12" t="s">
        <v>204</v>
      </c>
      <c r="C34" s="5">
        <v>43974</v>
      </c>
      <c r="D34" s="6">
        <v>8456</v>
      </c>
      <c r="E34" s="5">
        <v>44397</v>
      </c>
      <c r="F34" s="5">
        <v>8538</v>
      </c>
      <c r="G34" s="5">
        <v>237780.43</v>
      </c>
      <c r="H34" s="5">
        <v>48084</v>
      </c>
      <c r="I34" s="7">
        <f t="shared" si="0"/>
        <v>0.18493532037098259</v>
      </c>
      <c r="J34" s="8">
        <v>12</v>
      </c>
      <c r="K34" s="9">
        <v>42678</v>
      </c>
      <c r="L34" s="13" t="s">
        <v>11</v>
      </c>
      <c r="M34" s="2"/>
    </row>
    <row r="35" spans="1:13" ht="35.1" customHeight="1">
      <c r="A35" s="3">
        <v>33</v>
      </c>
      <c r="B35" s="4" t="s">
        <v>61</v>
      </c>
      <c r="C35" s="5">
        <v>42830</v>
      </c>
      <c r="D35" s="6">
        <v>7319</v>
      </c>
      <c r="E35" s="6"/>
      <c r="F35" s="6"/>
      <c r="G35" s="15">
        <v>105460.85</v>
      </c>
      <c r="H35" s="15">
        <v>18520</v>
      </c>
      <c r="I35" s="7">
        <f t="shared" ref="I35:I66" si="1">C35/G35</f>
        <v>0.40612227191417477</v>
      </c>
      <c r="J35" s="8">
        <v>12</v>
      </c>
      <c r="K35" s="9">
        <v>42426</v>
      </c>
      <c r="L35" s="10" t="s">
        <v>11</v>
      </c>
      <c r="M35" s="2"/>
    </row>
    <row r="36" spans="1:13" ht="35.1" customHeight="1">
      <c r="A36" s="3">
        <v>34</v>
      </c>
      <c r="B36" s="12" t="s">
        <v>132</v>
      </c>
      <c r="C36" s="5">
        <v>42699.86</v>
      </c>
      <c r="D36" s="6">
        <v>7531</v>
      </c>
      <c r="E36" s="5">
        <v>43260</v>
      </c>
      <c r="F36" s="5">
        <v>7647</v>
      </c>
      <c r="G36" s="5">
        <v>171569.64</v>
      </c>
      <c r="H36" s="5">
        <v>30770</v>
      </c>
      <c r="I36" s="7">
        <f t="shared" si="1"/>
        <v>0.24887771519483282</v>
      </c>
      <c r="J36" s="8">
        <v>23</v>
      </c>
      <c r="K36" s="9">
        <v>42552</v>
      </c>
      <c r="L36" s="13" t="s">
        <v>15</v>
      </c>
      <c r="M36" s="2"/>
    </row>
    <row r="37" spans="1:13" ht="35.1" customHeight="1">
      <c r="A37" s="3">
        <v>35</v>
      </c>
      <c r="B37" s="12" t="s">
        <v>201</v>
      </c>
      <c r="C37" s="5">
        <v>42460</v>
      </c>
      <c r="D37" s="6">
        <v>7419</v>
      </c>
      <c r="E37" s="5">
        <v>46652</v>
      </c>
      <c r="F37" s="5">
        <v>8123</v>
      </c>
      <c r="G37" s="5">
        <v>167331.59999999998</v>
      </c>
      <c r="H37" s="5">
        <v>30580</v>
      </c>
      <c r="I37" s="7">
        <f t="shared" si="1"/>
        <v>0.25374764838201513</v>
      </c>
      <c r="J37" s="8">
        <v>22</v>
      </c>
      <c r="K37" s="9">
        <v>42671</v>
      </c>
      <c r="L37" s="13" t="s">
        <v>15</v>
      </c>
      <c r="M37" s="2"/>
    </row>
    <row r="38" spans="1:13" ht="35.1" customHeight="1">
      <c r="A38" s="3">
        <v>36</v>
      </c>
      <c r="B38" s="4" t="s">
        <v>26</v>
      </c>
      <c r="C38" s="5">
        <v>40738.6</v>
      </c>
      <c r="D38" s="6">
        <v>7520</v>
      </c>
      <c r="E38" s="6">
        <v>44007.09</v>
      </c>
      <c r="F38" s="6">
        <v>8130</v>
      </c>
      <c r="G38" s="15">
        <v>127636.43999999999</v>
      </c>
      <c r="H38" s="15">
        <v>25448</v>
      </c>
      <c r="I38" s="7">
        <f t="shared" si="1"/>
        <v>0.31917687456654231</v>
      </c>
      <c r="J38" s="8">
        <v>14</v>
      </c>
      <c r="K38" s="9">
        <v>42377</v>
      </c>
      <c r="L38" s="10" t="s">
        <v>15</v>
      </c>
      <c r="M38" s="2"/>
    </row>
    <row r="39" spans="1:13" ht="35.1" customHeight="1">
      <c r="A39" s="3">
        <v>37</v>
      </c>
      <c r="B39" s="12" t="s">
        <v>235</v>
      </c>
      <c r="C39" s="5">
        <v>40587</v>
      </c>
      <c r="D39" s="6">
        <v>7420</v>
      </c>
      <c r="E39" s="5"/>
      <c r="F39" s="5"/>
      <c r="G39" s="5">
        <v>105187</v>
      </c>
      <c r="H39" s="5">
        <v>25088</v>
      </c>
      <c r="I39" s="7">
        <f t="shared" si="1"/>
        <v>0.38585566657476683</v>
      </c>
      <c r="J39" s="8">
        <v>8</v>
      </c>
      <c r="K39" s="9">
        <v>42734</v>
      </c>
      <c r="L39" s="13" t="s">
        <v>12</v>
      </c>
      <c r="M39" s="2"/>
    </row>
    <row r="40" spans="1:13" ht="35.1" customHeight="1">
      <c r="A40" s="3">
        <v>38</v>
      </c>
      <c r="B40" s="4" t="s">
        <v>98</v>
      </c>
      <c r="C40" s="5">
        <v>40336</v>
      </c>
      <c r="D40" s="6">
        <v>7465</v>
      </c>
      <c r="E40" s="6"/>
      <c r="F40" s="6"/>
      <c r="G40" s="15">
        <v>90404</v>
      </c>
      <c r="H40" s="15">
        <v>16284</v>
      </c>
      <c r="I40" s="7">
        <f t="shared" si="1"/>
        <v>0.44617494801114993</v>
      </c>
      <c r="J40" s="8">
        <v>12</v>
      </c>
      <c r="K40" s="9">
        <v>42482</v>
      </c>
      <c r="L40" s="10" t="s">
        <v>12</v>
      </c>
      <c r="M40" s="2"/>
    </row>
    <row r="41" spans="1:13" ht="35.1" customHeight="1">
      <c r="A41" s="3">
        <v>39</v>
      </c>
      <c r="B41" s="4" t="s">
        <v>191</v>
      </c>
      <c r="C41" s="5">
        <v>39521.269999999997</v>
      </c>
      <c r="D41" s="6">
        <v>7322</v>
      </c>
      <c r="E41" s="6">
        <v>41915.54</v>
      </c>
      <c r="F41" s="6">
        <v>7798</v>
      </c>
      <c r="G41" s="14">
        <v>143462.70000000001</v>
      </c>
      <c r="H41" s="14">
        <v>27685</v>
      </c>
      <c r="I41" s="7">
        <f t="shared" si="1"/>
        <v>0.27548115294079922</v>
      </c>
      <c r="J41" s="8">
        <v>11</v>
      </c>
      <c r="K41" s="9">
        <v>42657</v>
      </c>
      <c r="L41" s="10" t="s">
        <v>60</v>
      </c>
      <c r="M41" s="2"/>
    </row>
    <row r="42" spans="1:13" ht="35.1" customHeight="1">
      <c r="A42" s="3">
        <v>40</v>
      </c>
      <c r="B42" s="12" t="s">
        <v>177</v>
      </c>
      <c r="C42" s="5">
        <v>38975.410000000003</v>
      </c>
      <c r="D42" s="6">
        <v>7526</v>
      </c>
      <c r="E42" s="5">
        <v>45659.54</v>
      </c>
      <c r="F42" s="5">
        <v>8827</v>
      </c>
      <c r="G42" s="16">
        <v>215454.85</v>
      </c>
      <c r="H42" s="16">
        <v>42938</v>
      </c>
      <c r="I42" s="7">
        <f t="shared" si="1"/>
        <v>0.18089827172607162</v>
      </c>
      <c r="J42" s="8">
        <v>15</v>
      </c>
      <c r="K42" s="9">
        <v>42629</v>
      </c>
      <c r="L42" s="13" t="s">
        <v>125</v>
      </c>
      <c r="M42" s="2"/>
    </row>
    <row r="43" spans="1:13" ht="35.1" customHeight="1">
      <c r="A43" s="3">
        <v>41</v>
      </c>
      <c r="B43" s="4" t="s">
        <v>51</v>
      </c>
      <c r="C43" s="5">
        <v>37966</v>
      </c>
      <c r="D43" s="6">
        <v>7921</v>
      </c>
      <c r="E43" s="6"/>
      <c r="F43" s="6"/>
      <c r="G43" s="15">
        <v>121935.64</v>
      </c>
      <c r="H43" s="15">
        <v>27433</v>
      </c>
      <c r="I43" s="7">
        <f t="shared" si="1"/>
        <v>0.31136097698753212</v>
      </c>
      <c r="J43" s="8">
        <v>15</v>
      </c>
      <c r="K43" s="9">
        <v>42412</v>
      </c>
      <c r="L43" s="10" t="s">
        <v>53</v>
      </c>
      <c r="M43" s="2"/>
    </row>
    <row r="44" spans="1:13" ht="35.1" customHeight="1">
      <c r="A44" s="3">
        <v>42</v>
      </c>
      <c r="B44" s="4" t="s">
        <v>94</v>
      </c>
      <c r="C44" s="5">
        <v>37381.86</v>
      </c>
      <c r="D44" s="6">
        <v>7177</v>
      </c>
      <c r="E44" s="6"/>
      <c r="F44" s="6"/>
      <c r="G44" s="15">
        <v>91526.17</v>
      </c>
      <c r="H44" s="15">
        <v>18271</v>
      </c>
      <c r="I44" s="7">
        <f t="shared" si="1"/>
        <v>0.40842810313159617</v>
      </c>
      <c r="J44" s="8">
        <v>26</v>
      </c>
      <c r="K44" s="9">
        <v>42475</v>
      </c>
      <c r="L44" s="10" t="s">
        <v>15</v>
      </c>
      <c r="M44" s="2"/>
    </row>
    <row r="45" spans="1:13" ht="35.1" customHeight="1">
      <c r="A45" s="3">
        <v>43</v>
      </c>
      <c r="B45" s="4" t="s">
        <v>205</v>
      </c>
      <c r="C45" s="5">
        <v>37090</v>
      </c>
      <c r="D45" s="6">
        <v>9009</v>
      </c>
      <c r="E45" s="6"/>
      <c r="F45" s="6"/>
      <c r="G45" s="14">
        <v>126659.98</v>
      </c>
      <c r="H45" s="14">
        <v>31605</v>
      </c>
      <c r="I45" s="7">
        <f t="shared" si="1"/>
        <v>0.29283124788113818</v>
      </c>
      <c r="J45" s="8">
        <v>17</v>
      </c>
      <c r="K45" s="9">
        <v>42678</v>
      </c>
      <c r="L45" s="10" t="s">
        <v>74</v>
      </c>
      <c r="M45" s="2"/>
    </row>
    <row r="46" spans="1:13" ht="35.1" customHeight="1">
      <c r="A46" s="3">
        <v>44</v>
      </c>
      <c r="B46" s="4" t="s">
        <v>124</v>
      </c>
      <c r="C46" s="5">
        <v>36630.160000000003</v>
      </c>
      <c r="D46" s="6">
        <v>6879</v>
      </c>
      <c r="E46" s="6">
        <v>39371.51</v>
      </c>
      <c r="F46" s="6">
        <v>7417</v>
      </c>
      <c r="G46" s="15">
        <v>141012.37</v>
      </c>
      <c r="H46" s="15">
        <v>28568</v>
      </c>
      <c r="I46" s="7">
        <f t="shared" si="1"/>
        <v>0.25976557943108114</v>
      </c>
      <c r="J46" s="8">
        <v>12</v>
      </c>
      <c r="K46" s="9">
        <v>42531</v>
      </c>
      <c r="L46" s="10" t="s">
        <v>11</v>
      </c>
      <c r="M46" s="2"/>
    </row>
    <row r="47" spans="1:13" ht="35.1" customHeight="1">
      <c r="A47" s="3">
        <v>45</v>
      </c>
      <c r="B47" s="4" t="s">
        <v>111</v>
      </c>
      <c r="C47" s="5">
        <v>34067.03</v>
      </c>
      <c r="D47" s="6">
        <v>5993</v>
      </c>
      <c r="E47" s="6">
        <v>36821.300000000003</v>
      </c>
      <c r="F47" s="6">
        <v>6517</v>
      </c>
      <c r="G47" s="15">
        <v>111477.13</v>
      </c>
      <c r="H47" s="15">
        <v>20821</v>
      </c>
      <c r="I47" s="7">
        <f t="shared" si="1"/>
        <v>0.30559658290449349</v>
      </c>
      <c r="J47" s="8">
        <v>23</v>
      </c>
      <c r="K47" s="9">
        <v>42510</v>
      </c>
      <c r="L47" s="10" t="s">
        <v>15</v>
      </c>
      <c r="M47" s="2"/>
    </row>
    <row r="48" spans="1:13" ht="35.1" customHeight="1">
      <c r="A48" s="3">
        <v>46</v>
      </c>
      <c r="B48" s="12" t="s">
        <v>216</v>
      </c>
      <c r="C48" s="5">
        <v>31252</v>
      </c>
      <c r="D48" s="6">
        <v>5826</v>
      </c>
      <c r="E48" s="6"/>
      <c r="F48" s="6"/>
      <c r="G48" s="5">
        <v>89295.34</v>
      </c>
      <c r="H48" s="5">
        <v>17622</v>
      </c>
      <c r="I48" s="7">
        <f t="shared" si="1"/>
        <v>0.34998466885282031</v>
      </c>
      <c r="J48" s="8">
        <v>13</v>
      </c>
      <c r="K48" s="9">
        <v>42699</v>
      </c>
      <c r="L48" s="13" t="s">
        <v>125</v>
      </c>
      <c r="M48" s="2"/>
    </row>
    <row r="49" spans="1:13" ht="35.1" customHeight="1">
      <c r="A49" s="3">
        <v>47</v>
      </c>
      <c r="B49" s="12" t="s">
        <v>231</v>
      </c>
      <c r="C49" s="5">
        <v>31231</v>
      </c>
      <c r="D49" s="6">
        <v>7217</v>
      </c>
      <c r="E49" s="5">
        <v>43734</v>
      </c>
      <c r="F49" s="5">
        <v>9970</v>
      </c>
      <c r="G49" s="5">
        <v>426382.17000000004</v>
      </c>
      <c r="H49" s="5">
        <v>95754</v>
      </c>
      <c r="I49" s="7">
        <f t="shared" si="1"/>
        <v>7.3246496212540965E-2</v>
      </c>
      <c r="J49" s="8">
        <v>16</v>
      </c>
      <c r="K49" s="9">
        <v>42727</v>
      </c>
      <c r="L49" s="13" t="s">
        <v>125</v>
      </c>
      <c r="M49" s="2"/>
    </row>
    <row r="50" spans="1:13" ht="35.1" customHeight="1">
      <c r="A50" s="3">
        <v>48</v>
      </c>
      <c r="B50" s="4" t="s">
        <v>178</v>
      </c>
      <c r="C50" s="5">
        <v>29992.19</v>
      </c>
      <c r="D50" s="8">
        <v>5419</v>
      </c>
      <c r="E50" s="8"/>
      <c r="F50" s="8"/>
      <c r="G50" s="14">
        <v>88984.62</v>
      </c>
      <c r="H50" s="14">
        <v>16847</v>
      </c>
      <c r="I50" s="7">
        <f t="shared" si="1"/>
        <v>0.33704914399814262</v>
      </c>
      <c r="J50" s="8">
        <v>10</v>
      </c>
      <c r="K50" s="11">
        <v>42629</v>
      </c>
      <c r="L50" s="10" t="s">
        <v>170</v>
      </c>
      <c r="M50" s="2"/>
    </row>
    <row r="51" spans="1:13" ht="35.1" customHeight="1">
      <c r="A51" s="3">
        <v>49</v>
      </c>
      <c r="B51" s="4" t="s">
        <v>35</v>
      </c>
      <c r="C51" s="5">
        <v>29900</v>
      </c>
      <c r="D51" s="6">
        <v>5602</v>
      </c>
      <c r="E51" s="6"/>
      <c r="F51" s="6"/>
      <c r="G51" s="15">
        <v>110861.91</v>
      </c>
      <c r="H51" s="15">
        <v>22975</v>
      </c>
      <c r="I51" s="7">
        <f t="shared" si="1"/>
        <v>0.26970489683968102</v>
      </c>
      <c r="J51" s="8">
        <v>12</v>
      </c>
      <c r="K51" s="9">
        <v>42391</v>
      </c>
      <c r="L51" s="10" t="s">
        <v>11</v>
      </c>
      <c r="M51" s="2"/>
    </row>
    <row r="52" spans="1:13" ht="35.1" customHeight="1">
      <c r="A52" s="3">
        <v>50</v>
      </c>
      <c r="B52" s="4" t="s">
        <v>27</v>
      </c>
      <c r="C52" s="5">
        <v>29689.05</v>
      </c>
      <c r="D52" s="6">
        <v>5767</v>
      </c>
      <c r="E52" s="6"/>
      <c r="F52" s="6"/>
      <c r="G52" s="15">
        <v>75302.290000000008</v>
      </c>
      <c r="H52" s="15">
        <v>15111</v>
      </c>
      <c r="I52" s="7">
        <f t="shared" si="1"/>
        <v>0.39426490216964177</v>
      </c>
      <c r="J52" s="8">
        <v>12</v>
      </c>
      <c r="K52" s="9">
        <v>42377</v>
      </c>
      <c r="L52" s="10" t="s">
        <v>21</v>
      </c>
      <c r="M52" s="2"/>
    </row>
    <row r="53" spans="1:13" ht="35.1" customHeight="1">
      <c r="A53" s="3">
        <v>51</v>
      </c>
      <c r="B53" s="12" t="s">
        <v>133</v>
      </c>
      <c r="C53" s="5">
        <v>28499.03</v>
      </c>
      <c r="D53" s="6">
        <v>5996</v>
      </c>
      <c r="E53" s="5">
        <v>29908.39</v>
      </c>
      <c r="F53" s="5">
        <v>6282</v>
      </c>
      <c r="G53" s="5">
        <v>132534.17000000001</v>
      </c>
      <c r="H53" s="5">
        <v>29012</v>
      </c>
      <c r="I53" s="7">
        <f t="shared" si="1"/>
        <v>0.21503156506733317</v>
      </c>
      <c r="J53" s="8">
        <v>14</v>
      </c>
      <c r="K53" s="9">
        <v>42552</v>
      </c>
      <c r="L53" s="13" t="s">
        <v>11</v>
      </c>
      <c r="M53" s="2"/>
    </row>
    <row r="54" spans="1:13" ht="35.1" customHeight="1">
      <c r="A54" s="3">
        <v>52</v>
      </c>
      <c r="B54" s="12" t="s">
        <v>154</v>
      </c>
      <c r="C54" s="5">
        <v>28244.53</v>
      </c>
      <c r="D54" s="6">
        <v>5372</v>
      </c>
      <c r="E54" s="5">
        <v>30432.959999999999</v>
      </c>
      <c r="F54" s="5">
        <v>5819</v>
      </c>
      <c r="G54" s="5">
        <v>141732.53000000003</v>
      </c>
      <c r="H54" s="5">
        <v>28426</v>
      </c>
      <c r="I54" s="7">
        <f t="shared" si="1"/>
        <v>0.19928050391819008</v>
      </c>
      <c r="J54" s="8">
        <v>12</v>
      </c>
      <c r="K54" s="9">
        <v>42601</v>
      </c>
      <c r="L54" s="13" t="s">
        <v>52</v>
      </c>
      <c r="M54" s="2"/>
    </row>
    <row r="55" spans="1:13" ht="35.1" customHeight="1">
      <c r="A55" s="3">
        <v>53</v>
      </c>
      <c r="B55" s="12" t="s">
        <v>202</v>
      </c>
      <c r="C55" s="5">
        <v>27833</v>
      </c>
      <c r="D55" s="6">
        <v>5498</v>
      </c>
      <c r="E55" s="5"/>
      <c r="F55" s="5"/>
      <c r="G55" s="5">
        <v>91996.97</v>
      </c>
      <c r="H55" s="5">
        <v>18730</v>
      </c>
      <c r="I55" s="7">
        <f t="shared" si="1"/>
        <v>0.30254257286951952</v>
      </c>
      <c r="J55" s="8">
        <v>15</v>
      </c>
      <c r="K55" s="9">
        <v>42671</v>
      </c>
      <c r="L55" s="13" t="s">
        <v>125</v>
      </c>
      <c r="M55" s="2"/>
    </row>
    <row r="56" spans="1:13" ht="35.1" customHeight="1">
      <c r="A56" s="3">
        <v>54</v>
      </c>
      <c r="B56" s="12" t="s">
        <v>135</v>
      </c>
      <c r="C56" s="5">
        <v>26642.95</v>
      </c>
      <c r="D56" s="6">
        <v>4655</v>
      </c>
      <c r="E56" s="5">
        <v>29704.34</v>
      </c>
      <c r="F56" s="5">
        <v>5181</v>
      </c>
      <c r="G56" s="5">
        <v>95405.2</v>
      </c>
      <c r="H56" s="5">
        <v>17356</v>
      </c>
      <c r="I56" s="7">
        <f t="shared" si="1"/>
        <v>0.27926098367803853</v>
      </c>
      <c r="J56" s="8">
        <v>12</v>
      </c>
      <c r="K56" s="9">
        <v>42559</v>
      </c>
      <c r="L56" s="13" t="s">
        <v>52</v>
      </c>
      <c r="M56" s="2"/>
    </row>
    <row r="57" spans="1:13" ht="35.1" customHeight="1">
      <c r="A57" s="3">
        <v>55</v>
      </c>
      <c r="B57" s="12" t="s">
        <v>155</v>
      </c>
      <c r="C57" s="5">
        <v>26359.37</v>
      </c>
      <c r="D57" s="6">
        <v>5821</v>
      </c>
      <c r="E57" s="5"/>
      <c r="F57" s="5"/>
      <c r="G57" s="5">
        <v>151546.43</v>
      </c>
      <c r="H57" s="5">
        <v>35088</v>
      </c>
      <c r="I57" s="7">
        <f t="shared" si="1"/>
        <v>0.1739359350134477</v>
      </c>
      <c r="J57" s="8">
        <v>26</v>
      </c>
      <c r="K57" s="9">
        <v>42601</v>
      </c>
      <c r="L57" s="13" t="s">
        <v>15</v>
      </c>
      <c r="M57" s="2"/>
    </row>
    <row r="58" spans="1:13" ht="35.1" customHeight="1">
      <c r="A58" s="3">
        <v>56</v>
      </c>
      <c r="B58" s="12" t="s">
        <v>184</v>
      </c>
      <c r="C58" s="5">
        <v>26337.17</v>
      </c>
      <c r="D58" s="6">
        <v>5440</v>
      </c>
      <c r="E58" s="5">
        <v>28259.95</v>
      </c>
      <c r="F58" s="5">
        <v>5822</v>
      </c>
      <c r="G58" s="5">
        <v>104891.8</v>
      </c>
      <c r="H58" s="5">
        <v>21580</v>
      </c>
      <c r="I58" s="7">
        <f t="shared" si="1"/>
        <v>0.25108893164193957</v>
      </c>
      <c r="J58" s="8">
        <v>16</v>
      </c>
      <c r="K58" s="9">
        <v>42643</v>
      </c>
      <c r="L58" s="13" t="s">
        <v>15</v>
      </c>
      <c r="M58" s="2"/>
    </row>
    <row r="59" spans="1:13" ht="35.1" customHeight="1">
      <c r="A59" s="3">
        <v>57</v>
      </c>
      <c r="B59" s="12" t="s">
        <v>236</v>
      </c>
      <c r="C59" s="5">
        <v>25810</v>
      </c>
      <c r="D59" s="6">
        <v>6021</v>
      </c>
      <c r="E59" s="5"/>
      <c r="F59" s="5"/>
      <c r="G59" s="5">
        <v>115513.88999999998</v>
      </c>
      <c r="H59" s="5">
        <v>27511</v>
      </c>
      <c r="I59" s="7">
        <f t="shared" si="1"/>
        <v>0.22343633306782418</v>
      </c>
      <c r="J59" s="8">
        <v>14</v>
      </c>
      <c r="K59" s="9">
        <v>42734</v>
      </c>
      <c r="L59" s="13" t="s">
        <v>11</v>
      </c>
      <c r="M59" s="2"/>
    </row>
    <row r="60" spans="1:13" ht="35.1" customHeight="1">
      <c r="A60" s="3">
        <v>58</v>
      </c>
      <c r="B60" s="12" t="s">
        <v>164</v>
      </c>
      <c r="C60" s="5">
        <v>25475.279999999999</v>
      </c>
      <c r="D60" s="6">
        <v>4680</v>
      </c>
      <c r="E60" s="5"/>
      <c r="F60" s="5"/>
      <c r="G60" s="5">
        <v>81189.97</v>
      </c>
      <c r="H60" s="5">
        <v>17246</v>
      </c>
      <c r="I60" s="7">
        <f t="shared" si="1"/>
        <v>0.31377373338110603</v>
      </c>
      <c r="J60" s="8">
        <v>8</v>
      </c>
      <c r="K60" s="9">
        <v>42615</v>
      </c>
      <c r="L60" s="13" t="s">
        <v>11</v>
      </c>
      <c r="M60" s="2"/>
    </row>
    <row r="61" spans="1:13" ht="35.1" customHeight="1">
      <c r="A61" s="3">
        <v>59</v>
      </c>
      <c r="B61" s="4" t="s">
        <v>76</v>
      </c>
      <c r="C61" s="5">
        <v>25125.91</v>
      </c>
      <c r="D61" s="6">
        <v>4774</v>
      </c>
      <c r="E61" s="6">
        <v>26572.48</v>
      </c>
      <c r="F61" s="6">
        <v>5102</v>
      </c>
      <c r="G61" s="15">
        <v>90269.69</v>
      </c>
      <c r="H61" s="15">
        <v>18858</v>
      </c>
      <c r="I61" s="7">
        <f t="shared" si="1"/>
        <v>0.27834270838860753</v>
      </c>
      <c r="J61" s="8">
        <v>13</v>
      </c>
      <c r="K61" s="9">
        <v>42440</v>
      </c>
      <c r="L61" s="10" t="s">
        <v>60</v>
      </c>
      <c r="M61" s="2"/>
    </row>
    <row r="62" spans="1:13" ht="35.1" customHeight="1">
      <c r="A62" s="3">
        <v>60</v>
      </c>
      <c r="B62" s="4" t="s">
        <v>62</v>
      </c>
      <c r="C62" s="5">
        <v>24931</v>
      </c>
      <c r="D62" s="6">
        <v>5175</v>
      </c>
      <c r="E62" s="6"/>
      <c r="F62" s="6"/>
      <c r="G62" s="15">
        <v>52454.009999999995</v>
      </c>
      <c r="H62" s="15">
        <v>11602</v>
      </c>
      <c r="I62" s="7">
        <f t="shared" si="1"/>
        <v>0.475292546747141</v>
      </c>
      <c r="J62" s="8">
        <v>12</v>
      </c>
      <c r="K62" s="9">
        <v>42426</v>
      </c>
      <c r="L62" s="10" t="s">
        <v>17</v>
      </c>
      <c r="M62" s="2"/>
    </row>
    <row r="63" spans="1:13" ht="35.1" customHeight="1">
      <c r="A63" s="3">
        <v>61</v>
      </c>
      <c r="B63" s="4" t="s">
        <v>198</v>
      </c>
      <c r="C63" s="5">
        <v>24861</v>
      </c>
      <c r="D63" s="6">
        <v>4699</v>
      </c>
      <c r="E63" s="6"/>
      <c r="F63" s="6"/>
      <c r="G63" s="14">
        <v>69989.950185356807</v>
      </c>
      <c r="H63" s="14">
        <v>17059</v>
      </c>
      <c r="I63" s="7">
        <f t="shared" si="1"/>
        <v>0.35520813965661863</v>
      </c>
      <c r="J63" s="8">
        <v>12</v>
      </c>
      <c r="K63" s="9">
        <v>42664</v>
      </c>
      <c r="L63" s="10" t="s">
        <v>125</v>
      </c>
      <c r="M63" s="2"/>
    </row>
    <row r="64" spans="1:13" ht="35.1" customHeight="1">
      <c r="A64" s="3">
        <v>62</v>
      </c>
      <c r="B64" s="4" t="s">
        <v>36</v>
      </c>
      <c r="C64" s="5">
        <v>24809</v>
      </c>
      <c r="D64" s="6">
        <v>4790</v>
      </c>
      <c r="E64" s="6"/>
      <c r="F64" s="6"/>
      <c r="G64" s="15">
        <v>59082.21</v>
      </c>
      <c r="H64" s="15">
        <v>13237</v>
      </c>
      <c r="I64" s="7">
        <f t="shared" si="1"/>
        <v>0.41990643207151529</v>
      </c>
      <c r="J64" s="8">
        <v>13</v>
      </c>
      <c r="K64" s="9">
        <v>42391</v>
      </c>
      <c r="L64" s="10" t="s">
        <v>11</v>
      </c>
      <c r="M64" s="2"/>
    </row>
    <row r="65" spans="1:13" ht="35.1" customHeight="1">
      <c r="A65" s="3">
        <v>63</v>
      </c>
      <c r="B65" s="4" t="s">
        <v>99</v>
      </c>
      <c r="C65" s="5">
        <v>24800.07</v>
      </c>
      <c r="D65" s="6">
        <v>5498</v>
      </c>
      <c r="E65" s="6">
        <v>24932.83</v>
      </c>
      <c r="F65" s="6">
        <v>5529</v>
      </c>
      <c r="G65" s="15">
        <v>36595.03</v>
      </c>
      <c r="H65" s="15">
        <v>7879</v>
      </c>
      <c r="I65" s="7">
        <f t="shared" si="1"/>
        <v>0.67768956604216479</v>
      </c>
      <c r="J65" s="8">
        <v>12</v>
      </c>
      <c r="K65" s="9">
        <v>42482</v>
      </c>
      <c r="L65" s="10" t="s">
        <v>21</v>
      </c>
      <c r="M65" s="2"/>
    </row>
    <row r="66" spans="1:13" ht="35.1" customHeight="1">
      <c r="A66" s="3">
        <v>64</v>
      </c>
      <c r="B66" s="12" t="s">
        <v>141</v>
      </c>
      <c r="C66" s="5">
        <v>23782.02</v>
      </c>
      <c r="D66" s="6">
        <v>4517</v>
      </c>
      <c r="E66" s="5">
        <v>26585.82</v>
      </c>
      <c r="F66" s="5">
        <v>5064</v>
      </c>
      <c r="G66" s="5">
        <v>97782.19</v>
      </c>
      <c r="H66" s="5">
        <v>19169</v>
      </c>
      <c r="I66" s="7">
        <f t="shared" si="1"/>
        <v>0.2432142295033482</v>
      </c>
      <c r="J66" s="8">
        <v>11</v>
      </c>
      <c r="K66" s="9">
        <v>42573</v>
      </c>
      <c r="L66" s="13" t="s">
        <v>52</v>
      </c>
      <c r="M66" s="2"/>
    </row>
    <row r="67" spans="1:13" ht="35.1" customHeight="1">
      <c r="A67" s="3">
        <v>65</v>
      </c>
      <c r="B67" s="12" t="s">
        <v>179</v>
      </c>
      <c r="C67" s="5">
        <v>22951.599999999999</v>
      </c>
      <c r="D67" s="6">
        <v>4470</v>
      </c>
      <c r="E67" s="5">
        <v>23160</v>
      </c>
      <c r="F67" s="5">
        <v>4521</v>
      </c>
      <c r="G67" s="5">
        <v>66654.649999999994</v>
      </c>
      <c r="H67" s="5">
        <v>13422</v>
      </c>
      <c r="I67" s="7">
        <f t="shared" ref="I67:I98" si="2">C67/G67</f>
        <v>0.34433606657600035</v>
      </c>
      <c r="J67" s="8">
        <v>12</v>
      </c>
      <c r="K67" s="9">
        <v>42629</v>
      </c>
      <c r="L67" s="13" t="s">
        <v>60</v>
      </c>
      <c r="M67" s="2"/>
    </row>
    <row r="68" spans="1:13" ht="35.1" customHeight="1">
      <c r="A68" s="3">
        <v>66</v>
      </c>
      <c r="B68" s="12" t="s">
        <v>150</v>
      </c>
      <c r="C68" s="5">
        <v>22089.62</v>
      </c>
      <c r="D68" s="6">
        <v>4184</v>
      </c>
      <c r="E68" s="5">
        <v>25484.18</v>
      </c>
      <c r="F68" s="5">
        <v>4852</v>
      </c>
      <c r="G68" s="5">
        <v>88294.71</v>
      </c>
      <c r="H68" s="5">
        <v>19279</v>
      </c>
      <c r="I68" s="7">
        <f t="shared" si="2"/>
        <v>0.25018056008111922</v>
      </c>
      <c r="J68" s="8">
        <v>10</v>
      </c>
      <c r="K68" s="9">
        <v>42594</v>
      </c>
      <c r="L68" s="13" t="s">
        <v>11</v>
      </c>
      <c r="M68" s="2"/>
    </row>
    <row r="69" spans="1:13" ht="35.1" customHeight="1">
      <c r="A69" s="3">
        <v>67</v>
      </c>
      <c r="B69" s="12" t="s">
        <v>144</v>
      </c>
      <c r="C69" s="5">
        <v>21271.649999999998</v>
      </c>
      <c r="D69" s="6">
        <v>4051</v>
      </c>
      <c r="E69" s="6">
        <v>21919.749999999996</v>
      </c>
      <c r="F69" s="6">
        <v>4167</v>
      </c>
      <c r="G69" s="5">
        <v>77127.44</v>
      </c>
      <c r="H69" s="5">
        <v>15457</v>
      </c>
      <c r="I69" s="7">
        <f t="shared" si="2"/>
        <v>0.27579872999803956</v>
      </c>
      <c r="J69" s="8">
        <v>13</v>
      </c>
      <c r="K69" s="9">
        <v>42580</v>
      </c>
      <c r="L69" s="13" t="s">
        <v>125</v>
      </c>
      <c r="M69" s="2"/>
    </row>
    <row r="70" spans="1:13" ht="35.1" customHeight="1">
      <c r="A70" s="3">
        <v>68</v>
      </c>
      <c r="B70" s="4" t="s">
        <v>83</v>
      </c>
      <c r="C70" s="5">
        <v>21155</v>
      </c>
      <c r="D70" s="6">
        <v>4027</v>
      </c>
      <c r="E70" s="6"/>
      <c r="F70" s="6"/>
      <c r="G70" s="15">
        <v>64876</v>
      </c>
      <c r="H70" s="15">
        <v>12935</v>
      </c>
      <c r="I70" s="7">
        <f t="shared" si="2"/>
        <v>0.32608360564769717</v>
      </c>
      <c r="J70" s="8">
        <v>12</v>
      </c>
      <c r="K70" s="9">
        <v>42447</v>
      </c>
      <c r="L70" s="10" t="s">
        <v>12</v>
      </c>
      <c r="M70" s="2"/>
    </row>
    <row r="71" spans="1:13" ht="35.1" customHeight="1">
      <c r="A71" s="3">
        <v>69</v>
      </c>
      <c r="B71" s="4" t="s">
        <v>37</v>
      </c>
      <c r="C71" s="5">
        <v>21144</v>
      </c>
      <c r="D71" s="6">
        <v>3993</v>
      </c>
      <c r="E71" s="6"/>
      <c r="F71" s="6"/>
      <c r="G71" s="15">
        <v>47340.77</v>
      </c>
      <c r="H71" s="15">
        <v>9900</v>
      </c>
      <c r="I71" s="7">
        <f t="shared" si="2"/>
        <v>0.44663405348075247</v>
      </c>
      <c r="J71" s="8">
        <v>14</v>
      </c>
      <c r="K71" s="9">
        <v>42391</v>
      </c>
      <c r="L71" s="10" t="s">
        <v>15</v>
      </c>
      <c r="M71" s="2"/>
    </row>
    <row r="72" spans="1:13" ht="35.1" customHeight="1">
      <c r="A72" s="3">
        <v>70</v>
      </c>
      <c r="B72" s="4" t="s">
        <v>189</v>
      </c>
      <c r="C72" s="5">
        <v>21034.17</v>
      </c>
      <c r="D72" s="6">
        <v>4014</v>
      </c>
      <c r="E72" s="6">
        <v>23058.54</v>
      </c>
      <c r="F72" s="6">
        <v>4416</v>
      </c>
      <c r="G72" s="14">
        <v>64999.890000000007</v>
      </c>
      <c r="H72" s="14">
        <v>12719</v>
      </c>
      <c r="I72" s="7">
        <f t="shared" si="2"/>
        <v>0.32360316302073738</v>
      </c>
      <c r="J72" s="8">
        <v>12</v>
      </c>
      <c r="K72" s="9">
        <v>42650</v>
      </c>
      <c r="L72" s="10" t="s">
        <v>11</v>
      </c>
      <c r="M72" s="2"/>
    </row>
    <row r="73" spans="1:13" ht="35.1" customHeight="1">
      <c r="A73" s="3">
        <v>71</v>
      </c>
      <c r="B73" s="12" t="s">
        <v>232</v>
      </c>
      <c r="C73" s="5">
        <v>20827</v>
      </c>
      <c r="D73" s="6">
        <v>3799</v>
      </c>
      <c r="E73" s="5"/>
      <c r="F73" s="5"/>
      <c r="G73" s="5">
        <v>173603.43</v>
      </c>
      <c r="H73" s="5">
        <v>31227</v>
      </c>
      <c r="I73" s="7">
        <f t="shared" si="2"/>
        <v>0.11996882780484235</v>
      </c>
      <c r="J73" s="8">
        <v>21</v>
      </c>
      <c r="K73" s="9">
        <v>42727</v>
      </c>
      <c r="L73" s="13" t="s">
        <v>15</v>
      </c>
      <c r="M73" s="2"/>
    </row>
    <row r="74" spans="1:13" ht="35.1" customHeight="1">
      <c r="A74" s="3">
        <v>72</v>
      </c>
      <c r="B74" s="12" t="s">
        <v>219</v>
      </c>
      <c r="C74" s="5">
        <v>20302</v>
      </c>
      <c r="D74" s="6">
        <v>3710</v>
      </c>
      <c r="E74" s="5"/>
      <c r="F74" s="5"/>
      <c r="G74" s="5">
        <v>63884</v>
      </c>
      <c r="H74" s="5">
        <v>11950</v>
      </c>
      <c r="I74" s="7">
        <f t="shared" si="2"/>
        <v>0.31779475298979398</v>
      </c>
      <c r="J74" s="8">
        <v>11</v>
      </c>
      <c r="K74" s="9">
        <v>42706</v>
      </c>
      <c r="L74" s="13" t="s">
        <v>17</v>
      </c>
      <c r="M74" s="2"/>
    </row>
    <row r="75" spans="1:13" ht="35.1" customHeight="1">
      <c r="A75" s="3">
        <v>73</v>
      </c>
      <c r="B75" s="4" t="s">
        <v>115</v>
      </c>
      <c r="C75" s="5">
        <v>20136.16</v>
      </c>
      <c r="D75" s="6">
        <v>3901</v>
      </c>
      <c r="E75" s="6">
        <v>21816.67</v>
      </c>
      <c r="F75" s="6">
        <v>4198</v>
      </c>
      <c r="G75" s="15">
        <v>87608.23</v>
      </c>
      <c r="H75" s="15">
        <v>18285</v>
      </c>
      <c r="I75" s="7">
        <f t="shared" si="2"/>
        <v>0.22984324646211893</v>
      </c>
      <c r="J75" s="8">
        <v>24</v>
      </c>
      <c r="K75" s="9">
        <v>42517</v>
      </c>
      <c r="L75" s="10" t="s">
        <v>15</v>
      </c>
      <c r="M75" s="2"/>
    </row>
    <row r="76" spans="1:13" ht="35.1" customHeight="1">
      <c r="A76" s="3">
        <v>74</v>
      </c>
      <c r="B76" s="4" t="s">
        <v>192</v>
      </c>
      <c r="C76" s="5">
        <v>19612</v>
      </c>
      <c r="D76" s="8">
        <v>3674</v>
      </c>
      <c r="E76" s="8"/>
      <c r="F76" s="8"/>
      <c r="G76" s="14">
        <v>54357</v>
      </c>
      <c r="H76" s="14">
        <v>10534</v>
      </c>
      <c r="I76" s="7">
        <f t="shared" si="2"/>
        <v>0.36079989697739023</v>
      </c>
      <c r="J76" s="8">
        <v>8</v>
      </c>
      <c r="K76" s="11">
        <v>42657</v>
      </c>
      <c r="L76" s="10" t="s">
        <v>12</v>
      </c>
      <c r="M76" s="2"/>
    </row>
    <row r="77" spans="1:13" ht="35.1" customHeight="1">
      <c r="A77" s="3">
        <v>75</v>
      </c>
      <c r="B77" s="4" t="s">
        <v>92</v>
      </c>
      <c r="C77" s="5">
        <v>19350.78</v>
      </c>
      <c r="D77" s="6">
        <v>3978</v>
      </c>
      <c r="E77" s="6">
        <v>19877.98</v>
      </c>
      <c r="F77" s="6">
        <v>4082</v>
      </c>
      <c r="G77" s="15">
        <v>38162.559999999998</v>
      </c>
      <c r="H77" s="15">
        <v>7846</v>
      </c>
      <c r="I77" s="7">
        <f t="shared" si="2"/>
        <v>0.50706189521876943</v>
      </c>
      <c r="J77" s="8">
        <v>13</v>
      </c>
      <c r="K77" s="9">
        <v>42468</v>
      </c>
      <c r="L77" s="10" t="s">
        <v>11</v>
      </c>
      <c r="M77" s="2"/>
    </row>
    <row r="78" spans="1:13" ht="35.1" customHeight="1">
      <c r="A78" s="3">
        <v>76</v>
      </c>
      <c r="B78" s="12" t="s">
        <v>203</v>
      </c>
      <c r="C78" s="5">
        <v>19334</v>
      </c>
      <c r="D78" s="6">
        <v>3622</v>
      </c>
      <c r="E78" s="5">
        <v>21470</v>
      </c>
      <c r="F78" s="5">
        <v>4040</v>
      </c>
      <c r="G78" s="5">
        <v>65841.34</v>
      </c>
      <c r="H78" s="5">
        <v>12949</v>
      </c>
      <c r="I78" s="7">
        <f t="shared" si="2"/>
        <v>0.29364529944256906</v>
      </c>
      <c r="J78" s="8">
        <v>9</v>
      </c>
      <c r="K78" s="9">
        <v>42671</v>
      </c>
      <c r="L78" s="13" t="s">
        <v>60</v>
      </c>
      <c r="M78" s="2"/>
    </row>
    <row r="79" spans="1:13" ht="35.1" customHeight="1">
      <c r="A79" s="3">
        <v>77</v>
      </c>
      <c r="B79" s="4" t="s">
        <v>109</v>
      </c>
      <c r="C79" s="5">
        <v>19298.71</v>
      </c>
      <c r="D79" s="6">
        <v>3773</v>
      </c>
      <c r="E79" s="6"/>
      <c r="F79" s="6"/>
      <c r="G79" s="15">
        <v>51048.2</v>
      </c>
      <c r="H79" s="15">
        <v>10143</v>
      </c>
      <c r="I79" s="7">
        <f t="shared" si="2"/>
        <v>0.37804878526569008</v>
      </c>
      <c r="J79" s="8">
        <v>12</v>
      </c>
      <c r="K79" s="9">
        <v>42503</v>
      </c>
      <c r="L79" s="10" t="s">
        <v>21</v>
      </c>
      <c r="M79" s="2"/>
    </row>
    <row r="80" spans="1:13" ht="35.1" customHeight="1">
      <c r="A80" s="3">
        <v>78</v>
      </c>
      <c r="B80" s="4" t="s">
        <v>100</v>
      </c>
      <c r="C80" s="5">
        <v>19128.05</v>
      </c>
      <c r="D80" s="6">
        <v>4078</v>
      </c>
      <c r="E80" s="6"/>
      <c r="F80" s="6"/>
      <c r="G80" s="15">
        <v>25024.739999999998</v>
      </c>
      <c r="H80" s="15">
        <v>5268</v>
      </c>
      <c r="I80" s="7">
        <f t="shared" si="2"/>
        <v>0.76436558381825348</v>
      </c>
      <c r="J80" s="8">
        <v>11</v>
      </c>
      <c r="K80" s="9">
        <v>42482</v>
      </c>
      <c r="L80" s="10" t="s">
        <v>11</v>
      </c>
      <c r="M80" s="2"/>
    </row>
    <row r="81" spans="1:13" ht="35.1" customHeight="1">
      <c r="A81" s="3">
        <v>79</v>
      </c>
      <c r="B81" s="4" t="s">
        <v>95</v>
      </c>
      <c r="C81" s="5">
        <v>18792.009999999998</v>
      </c>
      <c r="D81" s="6">
        <v>3756</v>
      </c>
      <c r="E81" s="6">
        <v>19845.57</v>
      </c>
      <c r="F81" s="6">
        <v>3974</v>
      </c>
      <c r="G81" s="15">
        <v>34941.490000000005</v>
      </c>
      <c r="H81" s="15">
        <v>7144</v>
      </c>
      <c r="I81" s="7">
        <f t="shared" si="2"/>
        <v>0.53781364217725103</v>
      </c>
      <c r="J81" s="8">
        <v>12</v>
      </c>
      <c r="K81" s="9">
        <v>42475</v>
      </c>
      <c r="L81" s="10" t="s">
        <v>21</v>
      </c>
      <c r="M81" s="2"/>
    </row>
    <row r="82" spans="1:13" ht="35.1" customHeight="1">
      <c r="A82" s="3">
        <v>80</v>
      </c>
      <c r="B82" s="12" t="s">
        <v>193</v>
      </c>
      <c r="C82" s="5">
        <v>18747.79</v>
      </c>
      <c r="D82" s="6">
        <v>3585</v>
      </c>
      <c r="E82" s="5"/>
      <c r="F82" s="5"/>
      <c r="G82" s="5">
        <v>55793.68</v>
      </c>
      <c r="H82" s="6">
        <v>11130</v>
      </c>
      <c r="I82" s="7">
        <f t="shared" si="2"/>
        <v>0.33601995781601074</v>
      </c>
      <c r="J82" s="8">
        <v>12</v>
      </c>
      <c r="K82" s="9">
        <v>42657</v>
      </c>
      <c r="L82" s="13" t="s">
        <v>11</v>
      </c>
      <c r="M82" s="2"/>
    </row>
    <row r="83" spans="1:13" ht="35.1" customHeight="1">
      <c r="A83" s="3">
        <v>81</v>
      </c>
      <c r="B83" s="12" t="s">
        <v>134</v>
      </c>
      <c r="C83" s="5">
        <v>18640</v>
      </c>
      <c r="D83" s="6">
        <v>3657</v>
      </c>
      <c r="E83" s="5"/>
      <c r="F83" s="5"/>
      <c r="G83" s="5">
        <v>73488.36</v>
      </c>
      <c r="H83" s="5">
        <v>14188</v>
      </c>
      <c r="I83" s="7">
        <f t="shared" si="2"/>
        <v>0.25364561135940439</v>
      </c>
      <c r="J83" s="8">
        <v>11</v>
      </c>
      <c r="K83" s="9">
        <v>42552</v>
      </c>
      <c r="L83" s="13" t="s">
        <v>125</v>
      </c>
      <c r="M83" s="2"/>
    </row>
    <row r="84" spans="1:13" ht="35.1" customHeight="1">
      <c r="A84" s="3">
        <v>82</v>
      </c>
      <c r="B84" s="12" t="s">
        <v>211</v>
      </c>
      <c r="C84" s="5">
        <v>18511</v>
      </c>
      <c r="D84" s="6">
        <v>3532</v>
      </c>
      <c r="E84" s="5">
        <v>20613</v>
      </c>
      <c r="F84" s="5">
        <v>3948</v>
      </c>
      <c r="G84" s="5">
        <v>46867.08</v>
      </c>
      <c r="H84" s="5">
        <v>9261</v>
      </c>
      <c r="I84" s="7">
        <f t="shared" si="2"/>
        <v>0.39496806713795696</v>
      </c>
      <c r="J84" s="8">
        <v>12</v>
      </c>
      <c r="K84" s="9">
        <v>42692</v>
      </c>
      <c r="L84" s="13" t="s">
        <v>11</v>
      </c>
      <c r="M84" s="2"/>
    </row>
    <row r="85" spans="1:13" ht="35.1" customHeight="1">
      <c r="A85" s="3">
        <v>83</v>
      </c>
      <c r="B85" s="4" t="s">
        <v>45</v>
      </c>
      <c r="C85" s="5">
        <v>18453</v>
      </c>
      <c r="D85" s="6">
        <v>3597</v>
      </c>
      <c r="E85" s="6"/>
      <c r="F85" s="6"/>
      <c r="G85" s="15">
        <v>52524.37</v>
      </c>
      <c r="H85" s="15">
        <v>10218</v>
      </c>
      <c r="I85" s="7">
        <f t="shared" si="2"/>
        <v>0.35132263366509675</v>
      </c>
      <c r="J85" s="8">
        <v>11</v>
      </c>
      <c r="K85" s="9">
        <v>42405</v>
      </c>
      <c r="L85" s="10" t="s">
        <v>11</v>
      </c>
      <c r="M85" s="2"/>
    </row>
    <row r="86" spans="1:13" ht="35.1" customHeight="1">
      <c r="A86" s="3">
        <v>84</v>
      </c>
      <c r="B86" s="12" t="s">
        <v>145</v>
      </c>
      <c r="C86" s="5">
        <v>18098.25</v>
      </c>
      <c r="D86" s="6">
        <v>3545</v>
      </c>
      <c r="E86" s="5">
        <v>18578</v>
      </c>
      <c r="F86" s="5">
        <v>3636</v>
      </c>
      <c r="G86" s="5">
        <v>92192.83</v>
      </c>
      <c r="H86" s="5">
        <v>18860</v>
      </c>
      <c r="I86" s="7">
        <f t="shared" si="2"/>
        <v>0.19630865003276285</v>
      </c>
      <c r="J86" s="8">
        <v>11</v>
      </c>
      <c r="K86" s="9">
        <v>42580</v>
      </c>
      <c r="L86" s="13" t="s">
        <v>11</v>
      </c>
      <c r="M86" s="2"/>
    </row>
    <row r="87" spans="1:13" ht="35.1" customHeight="1">
      <c r="A87" s="3">
        <v>85</v>
      </c>
      <c r="B87" s="12" t="s">
        <v>181</v>
      </c>
      <c r="C87" s="5">
        <v>18066.330000000002</v>
      </c>
      <c r="D87" s="6">
        <v>3529</v>
      </c>
      <c r="E87" s="5"/>
      <c r="F87" s="5"/>
      <c r="G87" s="5">
        <v>39224.04</v>
      </c>
      <c r="H87" s="5">
        <v>7949</v>
      </c>
      <c r="I87" s="7">
        <f t="shared" si="2"/>
        <v>0.46059329941535859</v>
      </c>
      <c r="J87" s="8">
        <v>14</v>
      </c>
      <c r="K87" s="9">
        <v>42636</v>
      </c>
      <c r="L87" s="13" t="s">
        <v>60</v>
      </c>
      <c r="M87" s="2"/>
    </row>
    <row r="88" spans="1:13" ht="35.1" customHeight="1">
      <c r="A88" s="3">
        <v>86</v>
      </c>
      <c r="B88" s="12" t="s">
        <v>190</v>
      </c>
      <c r="C88" s="5">
        <v>17955.060000000001</v>
      </c>
      <c r="D88" s="6">
        <v>4001</v>
      </c>
      <c r="E88" s="5"/>
      <c r="F88" s="5"/>
      <c r="G88" s="5">
        <v>48628.59</v>
      </c>
      <c r="H88" s="5">
        <v>11200</v>
      </c>
      <c r="I88" s="7">
        <f t="shared" si="2"/>
        <v>0.36922847238630613</v>
      </c>
      <c r="J88" s="8">
        <v>15</v>
      </c>
      <c r="K88" s="9">
        <v>42650</v>
      </c>
      <c r="L88" s="13" t="s">
        <v>125</v>
      </c>
      <c r="M88" s="2"/>
    </row>
    <row r="89" spans="1:13" ht="35.1" customHeight="1">
      <c r="A89" s="3">
        <v>87</v>
      </c>
      <c r="B89" s="4" t="s">
        <v>23</v>
      </c>
      <c r="C89" s="5">
        <v>17784.84</v>
      </c>
      <c r="D89" s="6">
        <v>2976</v>
      </c>
      <c r="E89" s="6"/>
      <c r="F89" s="6"/>
      <c r="G89" s="15">
        <v>38578.51</v>
      </c>
      <c r="H89" s="15">
        <v>6806</v>
      </c>
      <c r="I89" s="7">
        <f t="shared" si="2"/>
        <v>0.46100380756021941</v>
      </c>
      <c r="J89" s="8" t="s">
        <v>20</v>
      </c>
      <c r="K89" s="9">
        <v>42370</v>
      </c>
      <c r="L89" s="10" t="s">
        <v>19</v>
      </c>
      <c r="M89" s="2"/>
    </row>
    <row r="90" spans="1:13" ht="35.1" customHeight="1">
      <c r="A90" s="3">
        <v>88</v>
      </c>
      <c r="B90" s="12" t="s">
        <v>142</v>
      </c>
      <c r="C90" s="5">
        <v>17690.21</v>
      </c>
      <c r="D90" s="6">
        <v>2821</v>
      </c>
      <c r="E90" s="5"/>
      <c r="F90" s="5"/>
      <c r="G90" s="5">
        <v>41249.840000000004</v>
      </c>
      <c r="H90" s="5">
        <v>7665</v>
      </c>
      <c r="I90" s="7">
        <f t="shared" si="2"/>
        <v>0.42885523919607926</v>
      </c>
      <c r="J90" s="8">
        <v>20</v>
      </c>
      <c r="K90" s="9">
        <v>42573</v>
      </c>
      <c r="L90" s="13" t="s">
        <v>125</v>
      </c>
      <c r="M90" s="2"/>
    </row>
    <row r="91" spans="1:13" ht="35.1" customHeight="1">
      <c r="A91" s="3">
        <v>89</v>
      </c>
      <c r="B91" s="4" t="s">
        <v>119</v>
      </c>
      <c r="C91" s="5">
        <v>17556.5</v>
      </c>
      <c r="D91" s="6">
        <v>3470</v>
      </c>
      <c r="E91" s="6">
        <v>20294.97</v>
      </c>
      <c r="F91" s="6">
        <v>4011</v>
      </c>
      <c r="G91" s="15">
        <v>126300.4</v>
      </c>
      <c r="H91" s="15">
        <v>26505</v>
      </c>
      <c r="I91" s="7">
        <f t="shared" si="2"/>
        <v>0.1390058938847383</v>
      </c>
      <c r="J91" s="8">
        <v>14</v>
      </c>
      <c r="K91" s="9">
        <v>42524</v>
      </c>
      <c r="L91" s="10" t="s">
        <v>11</v>
      </c>
      <c r="M91" s="2"/>
    </row>
    <row r="92" spans="1:13" ht="35.1" customHeight="1">
      <c r="A92" s="3">
        <v>90</v>
      </c>
      <c r="B92" s="4" t="s">
        <v>89</v>
      </c>
      <c r="C92" s="5">
        <v>17425</v>
      </c>
      <c r="D92" s="6">
        <v>3494</v>
      </c>
      <c r="E92" s="6"/>
      <c r="F92" s="6"/>
      <c r="G92" s="15">
        <v>38482.57</v>
      </c>
      <c r="H92" s="15">
        <v>7690</v>
      </c>
      <c r="I92" s="7">
        <f t="shared" si="2"/>
        <v>0.45280239859240173</v>
      </c>
      <c r="J92" s="8">
        <v>12</v>
      </c>
      <c r="K92" s="9">
        <v>42461</v>
      </c>
      <c r="L92" s="10" t="s">
        <v>21</v>
      </c>
      <c r="M92" s="2"/>
    </row>
    <row r="93" spans="1:13" ht="35.1" customHeight="1">
      <c r="A93" s="3">
        <v>91</v>
      </c>
      <c r="B93" s="4" t="s">
        <v>136</v>
      </c>
      <c r="C93" s="5">
        <v>17174.79</v>
      </c>
      <c r="D93" s="6">
        <v>3270</v>
      </c>
      <c r="E93" s="6">
        <v>19345.32</v>
      </c>
      <c r="F93" s="6">
        <v>3696</v>
      </c>
      <c r="G93" s="14">
        <v>71366.14</v>
      </c>
      <c r="H93" s="14">
        <v>14070</v>
      </c>
      <c r="I93" s="7">
        <f t="shared" si="2"/>
        <v>0.24065740419756484</v>
      </c>
      <c r="J93" s="8">
        <v>12</v>
      </c>
      <c r="K93" s="9">
        <v>42559</v>
      </c>
      <c r="L93" s="10" t="s">
        <v>15</v>
      </c>
      <c r="M93" s="2"/>
    </row>
    <row r="94" spans="1:13" ht="35.1" customHeight="1">
      <c r="A94" s="3">
        <v>92</v>
      </c>
      <c r="B94" s="4" t="s">
        <v>96</v>
      </c>
      <c r="C94" s="5">
        <v>17118.189999999999</v>
      </c>
      <c r="D94" s="6">
        <v>3342</v>
      </c>
      <c r="E94" s="6">
        <v>18045.39</v>
      </c>
      <c r="F94" s="6">
        <v>3530</v>
      </c>
      <c r="G94" s="15">
        <v>27387.03</v>
      </c>
      <c r="H94" s="15">
        <v>5560</v>
      </c>
      <c r="I94" s="7">
        <f t="shared" si="2"/>
        <v>0.62504733079855679</v>
      </c>
      <c r="J94" s="8">
        <v>12</v>
      </c>
      <c r="K94" s="9">
        <v>42475</v>
      </c>
      <c r="L94" s="10" t="s">
        <v>11</v>
      </c>
      <c r="M94" s="2"/>
    </row>
    <row r="95" spans="1:13" ht="35.1" customHeight="1">
      <c r="A95" s="3">
        <v>93</v>
      </c>
      <c r="B95" s="4" t="s">
        <v>38</v>
      </c>
      <c r="C95" s="5">
        <v>17050</v>
      </c>
      <c r="D95" s="6">
        <v>3211</v>
      </c>
      <c r="E95" s="6">
        <v>19182</v>
      </c>
      <c r="F95" s="6">
        <v>3630</v>
      </c>
      <c r="G95" s="15">
        <v>47742.26</v>
      </c>
      <c r="H95" s="15">
        <v>10177</v>
      </c>
      <c r="I95" s="7">
        <f t="shared" si="2"/>
        <v>0.35712595088711763</v>
      </c>
      <c r="J95" s="8">
        <v>12</v>
      </c>
      <c r="K95" s="9">
        <v>42391</v>
      </c>
      <c r="L95" s="10" t="s">
        <v>11</v>
      </c>
      <c r="M95" s="2"/>
    </row>
    <row r="96" spans="1:13" ht="35.1" customHeight="1">
      <c r="A96" s="3">
        <v>94</v>
      </c>
      <c r="B96" s="12" t="s">
        <v>185</v>
      </c>
      <c r="C96" s="5">
        <v>16672.240000000002</v>
      </c>
      <c r="D96" s="6">
        <v>3258</v>
      </c>
      <c r="E96" s="5"/>
      <c r="F96" s="5"/>
      <c r="G96" s="5">
        <v>37121.160000000003</v>
      </c>
      <c r="H96" s="5">
        <v>7417</v>
      </c>
      <c r="I96" s="7">
        <f t="shared" si="2"/>
        <v>0.44913036122793576</v>
      </c>
      <c r="J96" s="8">
        <v>11</v>
      </c>
      <c r="K96" s="9">
        <v>42643</v>
      </c>
      <c r="L96" s="13" t="s">
        <v>11</v>
      </c>
      <c r="M96" s="2"/>
    </row>
    <row r="97" spans="1:13" ht="35.1" customHeight="1">
      <c r="A97" s="3">
        <v>95</v>
      </c>
      <c r="B97" s="4" t="s">
        <v>90</v>
      </c>
      <c r="C97" s="5">
        <v>16537.310000000001</v>
      </c>
      <c r="D97" s="6">
        <v>3599</v>
      </c>
      <c r="E97" s="6">
        <v>17447.36</v>
      </c>
      <c r="F97" s="6">
        <v>3841</v>
      </c>
      <c r="G97" s="15">
        <v>34940.769999999997</v>
      </c>
      <c r="H97" s="15">
        <v>7668</v>
      </c>
      <c r="I97" s="7">
        <f t="shared" si="2"/>
        <v>0.47329552268023867</v>
      </c>
      <c r="J97" s="8">
        <v>14</v>
      </c>
      <c r="K97" s="9">
        <v>42461</v>
      </c>
      <c r="L97" s="10" t="s">
        <v>15</v>
      </c>
      <c r="M97" s="2"/>
    </row>
    <row r="98" spans="1:13" ht="35.1" customHeight="1">
      <c r="A98" s="3">
        <v>96</v>
      </c>
      <c r="B98" s="4" t="s">
        <v>77</v>
      </c>
      <c r="C98" s="5">
        <v>16297.39</v>
      </c>
      <c r="D98" s="6">
        <v>3076</v>
      </c>
      <c r="E98" s="6">
        <v>20128.57</v>
      </c>
      <c r="F98" s="6">
        <v>3841</v>
      </c>
      <c r="G98" s="15">
        <v>36560.939999999995</v>
      </c>
      <c r="H98" s="15">
        <v>7656</v>
      </c>
      <c r="I98" s="7">
        <f t="shared" si="2"/>
        <v>0.44575960027285955</v>
      </c>
      <c r="J98" s="8">
        <v>14</v>
      </c>
      <c r="K98" s="9">
        <v>42440</v>
      </c>
      <c r="L98" s="10" t="s">
        <v>15</v>
      </c>
      <c r="M98" s="2"/>
    </row>
    <row r="99" spans="1:13" ht="35.1" customHeight="1">
      <c r="A99" s="3">
        <v>97</v>
      </c>
      <c r="B99" s="4" t="s">
        <v>31</v>
      </c>
      <c r="C99" s="5">
        <v>16284</v>
      </c>
      <c r="D99" s="6">
        <v>2692</v>
      </c>
      <c r="E99" s="6"/>
      <c r="F99" s="6"/>
      <c r="G99" s="15">
        <v>52012.62</v>
      </c>
      <c r="H99" s="15">
        <v>7505</v>
      </c>
      <c r="I99" s="7">
        <f t="shared" ref="I99:I130" si="3">C99/G99</f>
        <v>0.31307786456440762</v>
      </c>
      <c r="J99" s="8">
        <v>11</v>
      </c>
      <c r="K99" s="9">
        <v>42384</v>
      </c>
      <c r="L99" s="10" t="s">
        <v>14</v>
      </c>
      <c r="M99" s="2"/>
    </row>
    <row r="100" spans="1:13" ht="35.1" customHeight="1">
      <c r="A100" s="3">
        <v>98</v>
      </c>
      <c r="B100" s="12" t="s">
        <v>207</v>
      </c>
      <c r="C100" s="5">
        <v>15924</v>
      </c>
      <c r="D100" s="6">
        <v>2940</v>
      </c>
      <c r="E100" s="5"/>
      <c r="F100" s="5"/>
      <c r="G100" s="5">
        <v>41149</v>
      </c>
      <c r="H100" s="5">
        <v>7748</v>
      </c>
      <c r="I100" s="7">
        <f t="shared" si="3"/>
        <v>0.38698388782230431</v>
      </c>
      <c r="J100" s="8">
        <v>12</v>
      </c>
      <c r="K100" s="9">
        <v>42685</v>
      </c>
      <c r="L100" s="13" t="s">
        <v>12</v>
      </c>
      <c r="M100" s="2"/>
    </row>
    <row r="101" spans="1:13" ht="35.1" customHeight="1">
      <c r="A101" s="3">
        <v>99</v>
      </c>
      <c r="B101" s="12" t="s">
        <v>220</v>
      </c>
      <c r="C101" s="5">
        <v>15676</v>
      </c>
      <c r="D101" s="6">
        <v>2986</v>
      </c>
      <c r="E101" s="5"/>
      <c r="F101" s="5"/>
      <c r="G101" s="15">
        <v>32393.98</v>
      </c>
      <c r="H101" s="15">
        <v>6363</v>
      </c>
      <c r="I101" s="7">
        <f t="shared" si="3"/>
        <v>0.48391707348093688</v>
      </c>
      <c r="J101" s="8">
        <v>14</v>
      </c>
      <c r="K101" s="9">
        <v>42706</v>
      </c>
      <c r="L101" s="13" t="s">
        <v>60</v>
      </c>
      <c r="M101" s="2"/>
    </row>
    <row r="102" spans="1:13" ht="35.1" customHeight="1">
      <c r="A102" s="3">
        <v>100</v>
      </c>
      <c r="B102" s="12" t="s">
        <v>160</v>
      </c>
      <c r="C102" s="5">
        <v>14344.47</v>
      </c>
      <c r="D102" s="6">
        <v>2763</v>
      </c>
      <c r="E102" s="5"/>
      <c r="F102" s="5"/>
      <c r="G102" s="5">
        <v>74246.37000000001</v>
      </c>
      <c r="H102" s="5">
        <v>15063</v>
      </c>
      <c r="I102" s="7">
        <f t="shared" si="3"/>
        <v>0.19320096053180777</v>
      </c>
      <c r="J102" s="8">
        <v>12</v>
      </c>
      <c r="K102" s="9">
        <v>42608</v>
      </c>
      <c r="L102" s="13" t="s">
        <v>11</v>
      </c>
      <c r="M102" s="2"/>
    </row>
    <row r="103" spans="1:13" ht="35.1" customHeight="1">
      <c r="A103" s="3">
        <v>101</v>
      </c>
      <c r="B103" s="12" t="s">
        <v>165</v>
      </c>
      <c r="C103" s="5">
        <v>14271.070000000003</v>
      </c>
      <c r="D103" s="6">
        <v>2748</v>
      </c>
      <c r="E103" s="5"/>
      <c r="F103" s="5"/>
      <c r="G103" s="5">
        <v>28199</v>
      </c>
      <c r="H103" s="5">
        <v>6375</v>
      </c>
      <c r="I103" s="7">
        <f t="shared" si="3"/>
        <v>0.5060842583070323</v>
      </c>
      <c r="J103" s="8">
        <v>15</v>
      </c>
      <c r="K103" s="9">
        <v>42615</v>
      </c>
      <c r="L103" s="13" t="s">
        <v>170</v>
      </c>
      <c r="M103" s="2"/>
    </row>
    <row r="104" spans="1:13" ht="35.1" customHeight="1">
      <c r="A104" s="3">
        <v>102</v>
      </c>
      <c r="B104" s="4" t="s">
        <v>137</v>
      </c>
      <c r="C104" s="5">
        <v>13906.789999999999</v>
      </c>
      <c r="D104" s="6">
        <v>2659</v>
      </c>
      <c r="E104" s="6"/>
      <c r="F104" s="6"/>
      <c r="G104" s="14">
        <v>45175.149999999994</v>
      </c>
      <c r="H104" s="14">
        <v>8844</v>
      </c>
      <c r="I104" s="7">
        <f t="shared" si="3"/>
        <v>0.30784158990064231</v>
      </c>
      <c r="J104" s="8">
        <v>11</v>
      </c>
      <c r="K104" s="9">
        <v>42559</v>
      </c>
      <c r="L104" s="10" t="s">
        <v>125</v>
      </c>
      <c r="M104" s="2"/>
    </row>
    <row r="105" spans="1:13" ht="35.1" customHeight="1">
      <c r="A105" s="3">
        <v>103</v>
      </c>
      <c r="B105" s="4" t="s">
        <v>91</v>
      </c>
      <c r="C105" s="5">
        <v>13771.24</v>
      </c>
      <c r="D105" s="6">
        <v>3182</v>
      </c>
      <c r="E105" s="6"/>
      <c r="F105" s="6"/>
      <c r="G105" s="15">
        <v>24114.879999999997</v>
      </c>
      <c r="H105" s="15">
        <v>6030</v>
      </c>
      <c r="I105" s="7">
        <f t="shared" si="3"/>
        <v>0.57106815377061804</v>
      </c>
      <c r="J105" s="8">
        <v>13</v>
      </c>
      <c r="K105" s="9">
        <v>42461</v>
      </c>
      <c r="L105" s="10" t="s">
        <v>11</v>
      </c>
      <c r="M105" s="2"/>
    </row>
    <row r="106" spans="1:13" ht="35.1" customHeight="1">
      <c r="A106" s="3">
        <v>104</v>
      </c>
      <c r="B106" s="12" t="s">
        <v>171</v>
      </c>
      <c r="C106" s="5">
        <v>13619.2</v>
      </c>
      <c r="D106" s="6">
        <v>2629</v>
      </c>
      <c r="E106" s="5"/>
      <c r="F106" s="5"/>
      <c r="G106" s="5">
        <v>62465.43</v>
      </c>
      <c r="H106" s="5">
        <v>12917</v>
      </c>
      <c r="I106" s="7">
        <f t="shared" si="3"/>
        <v>0.21802779553426593</v>
      </c>
      <c r="J106" s="8">
        <v>11</v>
      </c>
      <c r="K106" s="9">
        <v>42622</v>
      </c>
      <c r="L106" s="13" t="s">
        <v>52</v>
      </c>
      <c r="M106" s="2"/>
    </row>
    <row r="107" spans="1:13" ht="35.1" customHeight="1">
      <c r="A107" s="3">
        <v>105</v>
      </c>
      <c r="B107" s="4" t="s">
        <v>32</v>
      </c>
      <c r="C107" s="5">
        <v>13488</v>
      </c>
      <c r="D107" s="6">
        <v>2482</v>
      </c>
      <c r="E107" s="6"/>
      <c r="F107" s="6"/>
      <c r="G107" s="15">
        <v>33916.949999999997</v>
      </c>
      <c r="H107" s="15">
        <v>7217</v>
      </c>
      <c r="I107" s="7">
        <f t="shared" si="3"/>
        <v>0.39767726756090982</v>
      </c>
      <c r="J107" s="8">
        <v>9</v>
      </c>
      <c r="K107" s="9">
        <v>42384</v>
      </c>
      <c r="L107" s="10" t="s">
        <v>21</v>
      </c>
      <c r="M107" s="2"/>
    </row>
    <row r="108" spans="1:13" ht="35.1" customHeight="1">
      <c r="A108" s="3">
        <v>106</v>
      </c>
      <c r="B108" s="4" t="s">
        <v>46</v>
      </c>
      <c r="C108" s="5">
        <v>12633</v>
      </c>
      <c r="D108" s="6">
        <v>2513</v>
      </c>
      <c r="E108" s="6">
        <v>13696</v>
      </c>
      <c r="F108" s="6">
        <v>2730</v>
      </c>
      <c r="G108" s="15">
        <v>37088.340000000004</v>
      </c>
      <c r="H108" s="15">
        <v>7709</v>
      </c>
      <c r="I108" s="7">
        <f t="shared" si="3"/>
        <v>0.34061918112269246</v>
      </c>
      <c r="J108" s="8">
        <v>14</v>
      </c>
      <c r="K108" s="9">
        <v>42405</v>
      </c>
      <c r="L108" s="10" t="s">
        <v>21</v>
      </c>
      <c r="M108" s="2"/>
    </row>
    <row r="109" spans="1:13" ht="35.1" customHeight="1">
      <c r="A109" s="3">
        <v>107</v>
      </c>
      <c r="B109" s="4" t="s">
        <v>212</v>
      </c>
      <c r="C109" s="5">
        <v>12508</v>
      </c>
      <c r="D109" s="6">
        <v>2313</v>
      </c>
      <c r="E109" s="6"/>
      <c r="F109" s="6"/>
      <c r="G109" s="14">
        <v>22099.94</v>
      </c>
      <c r="H109" s="14">
        <v>4233</v>
      </c>
      <c r="I109" s="7">
        <f t="shared" si="3"/>
        <v>0.56597438726077998</v>
      </c>
      <c r="J109" s="8">
        <v>10</v>
      </c>
      <c r="K109" s="9">
        <v>42692</v>
      </c>
      <c r="L109" s="10" t="s">
        <v>11</v>
      </c>
      <c r="M109" s="2"/>
    </row>
    <row r="110" spans="1:13" ht="35.1" customHeight="1">
      <c r="A110" s="3">
        <v>108</v>
      </c>
      <c r="B110" s="12" t="s">
        <v>223</v>
      </c>
      <c r="C110" s="5">
        <v>12297</v>
      </c>
      <c r="D110" s="6">
        <v>2317</v>
      </c>
      <c r="E110" s="5"/>
      <c r="F110" s="5"/>
      <c r="G110" s="5">
        <v>31033.03</v>
      </c>
      <c r="H110" s="5">
        <v>6028</v>
      </c>
      <c r="I110" s="7">
        <f t="shared" si="3"/>
        <v>0.39625521581360251</v>
      </c>
      <c r="J110" s="8">
        <v>13</v>
      </c>
      <c r="K110" s="9">
        <v>42713</v>
      </c>
      <c r="L110" s="13" t="s">
        <v>125</v>
      </c>
      <c r="M110" s="2"/>
    </row>
    <row r="111" spans="1:13" ht="35.1" customHeight="1">
      <c r="A111" s="3">
        <v>109</v>
      </c>
      <c r="B111" s="4" t="s">
        <v>56</v>
      </c>
      <c r="C111" s="5">
        <v>12281</v>
      </c>
      <c r="D111" s="6">
        <v>2343</v>
      </c>
      <c r="E111" s="6"/>
      <c r="F111" s="6"/>
      <c r="G111" s="15">
        <v>24096.71</v>
      </c>
      <c r="H111" s="15">
        <v>5242</v>
      </c>
      <c r="I111" s="7">
        <f t="shared" si="3"/>
        <v>0.50965463750030604</v>
      </c>
      <c r="J111" s="8">
        <v>12</v>
      </c>
      <c r="K111" s="9">
        <v>42419</v>
      </c>
      <c r="L111" s="10" t="s">
        <v>21</v>
      </c>
      <c r="M111" s="2"/>
    </row>
    <row r="112" spans="1:13" ht="35.1" customHeight="1">
      <c r="A112" s="3">
        <v>110</v>
      </c>
      <c r="B112" s="12" t="s">
        <v>224</v>
      </c>
      <c r="C112" s="5">
        <v>12225</v>
      </c>
      <c r="D112" s="6">
        <v>2439</v>
      </c>
      <c r="E112" s="5">
        <v>14015</v>
      </c>
      <c r="F112" s="5">
        <v>2794</v>
      </c>
      <c r="G112" s="5">
        <v>41240.21</v>
      </c>
      <c r="H112" s="5">
        <v>8262</v>
      </c>
      <c r="I112" s="7">
        <f t="shared" si="3"/>
        <v>0.29643399003060361</v>
      </c>
      <c r="J112" s="8">
        <v>14</v>
      </c>
      <c r="K112" s="9">
        <v>42713</v>
      </c>
      <c r="L112" s="13" t="s">
        <v>11</v>
      </c>
      <c r="M112" s="2"/>
    </row>
    <row r="113" spans="1:13" ht="35.1" customHeight="1">
      <c r="A113" s="3">
        <v>111</v>
      </c>
      <c r="B113" s="12" t="s">
        <v>227</v>
      </c>
      <c r="C113" s="5">
        <v>12050</v>
      </c>
      <c r="D113" s="6">
        <v>2276</v>
      </c>
      <c r="E113" s="5"/>
      <c r="F113" s="5"/>
      <c r="G113" s="5">
        <v>29881.77</v>
      </c>
      <c r="H113" s="5">
        <v>5748</v>
      </c>
      <c r="I113" s="7">
        <f t="shared" si="3"/>
        <v>0.4032558981613204</v>
      </c>
      <c r="J113" s="8">
        <v>13</v>
      </c>
      <c r="K113" s="9">
        <v>42720</v>
      </c>
      <c r="L113" s="13" t="s">
        <v>15</v>
      </c>
      <c r="M113" s="2"/>
    </row>
    <row r="114" spans="1:13" ht="35.1" customHeight="1">
      <c r="A114" s="3">
        <v>112</v>
      </c>
      <c r="B114" s="4" t="s">
        <v>149</v>
      </c>
      <c r="C114" s="5">
        <v>11835.28</v>
      </c>
      <c r="D114" s="6">
        <v>2228</v>
      </c>
      <c r="E114" s="6"/>
      <c r="F114" s="6"/>
      <c r="G114" s="14">
        <v>51361.15</v>
      </c>
      <c r="H114" s="14">
        <v>10876</v>
      </c>
      <c r="I114" s="7">
        <f t="shared" si="3"/>
        <v>0.23043253509705294</v>
      </c>
      <c r="J114" s="8">
        <v>9</v>
      </c>
      <c r="K114" s="9">
        <v>42587</v>
      </c>
      <c r="L114" s="10" t="s">
        <v>11</v>
      </c>
      <c r="M114" s="2"/>
    </row>
    <row r="115" spans="1:13" ht="35.1" customHeight="1">
      <c r="A115" s="3">
        <v>113</v>
      </c>
      <c r="B115" s="12" t="s">
        <v>161</v>
      </c>
      <c r="C115" s="5">
        <v>11716</v>
      </c>
      <c r="D115" s="6">
        <v>2139</v>
      </c>
      <c r="E115" s="5"/>
      <c r="F115" s="5"/>
      <c r="G115" s="5">
        <v>39862.649999999994</v>
      </c>
      <c r="H115" s="5">
        <v>7823</v>
      </c>
      <c r="I115" s="7">
        <f t="shared" si="3"/>
        <v>0.29390921075242116</v>
      </c>
      <c r="J115" s="8">
        <v>13</v>
      </c>
      <c r="K115" s="9">
        <v>42608</v>
      </c>
      <c r="L115" s="13" t="s">
        <v>125</v>
      </c>
      <c r="M115" s="2"/>
    </row>
    <row r="116" spans="1:13" ht="35.1" customHeight="1">
      <c r="A116" s="3">
        <v>114</v>
      </c>
      <c r="B116" s="4" t="s">
        <v>57</v>
      </c>
      <c r="C116" s="5">
        <v>11528</v>
      </c>
      <c r="D116" s="6">
        <v>2167</v>
      </c>
      <c r="E116" s="6">
        <v>17599</v>
      </c>
      <c r="F116" s="6">
        <v>3271</v>
      </c>
      <c r="G116" s="15">
        <v>31882.489999999998</v>
      </c>
      <c r="H116" s="15">
        <v>6818</v>
      </c>
      <c r="I116" s="7">
        <f t="shared" si="3"/>
        <v>0.36157778140916852</v>
      </c>
      <c r="J116" s="8">
        <v>9</v>
      </c>
      <c r="K116" s="9">
        <v>42419</v>
      </c>
      <c r="L116" s="10" t="s">
        <v>11</v>
      </c>
      <c r="M116" s="2"/>
    </row>
    <row r="117" spans="1:13" ht="35.1" customHeight="1">
      <c r="A117" s="3">
        <v>115</v>
      </c>
      <c r="B117" s="4" t="s">
        <v>63</v>
      </c>
      <c r="C117" s="5">
        <v>11513</v>
      </c>
      <c r="D117" s="6">
        <v>2233</v>
      </c>
      <c r="E117" s="6">
        <v>11972</v>
      </c>
      <c r="F117" s="6">
        <v>2319</v>
      </c>
      <c r="G117" s="15">
        <v>20374.599999999999</v>
      </c>
      <c r="H117" s="15">
        <v>4101</v>
      </c>
      <c r="I117" s="7">
        <f t="shared" si="3"/>
        <v>0.5650663080502194</v>
      </c>
      <c r="J117" s="8">
        <v>12</v>
      </c>
      <c r="K117" s="9">
        <v>42426</v>
      </c>
      <c r="L117" s="10" t="s">
        <v>21</v>
      </c>
      <c r="M117" s="2"/>
    </row>
    <row r="118" spans="1:13" ht="35.1" customHeight="1">
      <c r="A118" s="3">
        <v>116</v>
      </c>
      <c r="B118" s="12" t="s">
        <v>186</v>
      </c>
      <c r="C118" s="5">
        <v>11363.08</v>
      </c>
      <c r="D118" s="6">
        <v>2143</v>
      </c>
      <c r="E118" s="5"/>
      <c r="F118" s="5"/>
      <c r="G118" s="5">
        <v>21020.080000000002</v>
      </c>
      <c r="H118" s="5">
        <v>4349</v>
      </c>
      <c r="I118" s="7">
        <f t="shared" si="3"/>
        <v>0.54058214811741911</v>
      </c>
      <c r="J118" s="8">
        <v>10</v>
      </c>
      <c r="K118" s="9">
        <v>42643</v>
      </c>
      <c r="L118" s="13" t="s">
        <v>170</v>
      </c>
      <c r="M118" s="2"/>
    </row>
    <row r="119" spans="1:13" ht="35.1" customHeight="1">
      <c r="A119" s="3">
        <v>117</v>
      </c>
      <c r="B119" s="4" t="s">
        <v>93</v>
      </c>
      <c r="C119" s="5">
        <v>11224</v>
      </c>
      <c r="D119" s="6">
        <v>2342</v>
      </c>
      <c r="E119" s="6"/>
      <c r="F119" s="6"/>
      <c r="G119" s="15">
        <v>18799.259999999998</v>
      </c>
      <c r="H119" s="15">
        <v>3953</v>
      </c>
      <c r="I119" s="7">
        <f t="shared" si="3"/>
        <v>0.59704477729442551</v>
      </c>
      <c r="J119" s="8">
        <v>14</v>
      </c>
      <c r="K119" s="9">
        <v>42468</v>
      </c>
      <c r="L119" s="10" t="s">
        <v>15</v>
      </c>
      <c r="M119" s="2"/>
    </row>
    <row r="120" spans="1:13" ht="35.1" customHeight="1">
      <c r="A120" s="3">
        <v>118</v>
      </c>
      <c r="B120" s="4" t="s">
        <v>116</v>
      </c>
      <c r="C120" s="5">
        <v>10782.67</v>
      </c>
      <c r="D120" s="6">
        <v>2122</v>
      </c>
      <c r="E120" s="6"/>
      <c r="F120" s="6"/>
      <c r="G120" s="15">
        <v>36949.320000000007</v>
      </c>
      <c r="H120" s="15">
        <v>7773</v>
      </c>
      <c r="I120" s="7">
        <f t="shared" si="3"/>
        <v>0.29182323247085462</v>
      </c>
      <c r="J120" s="8">
        <v>15</v>
      </c>
      <c r="K120" s="9">
        <v>42517</v>
      </c>
      <c r="L120" s="10" t="s">
        <v>11</v>
      </c>
      <c r="M120" s="2"/>
    </row>
    <row r="121" spans="1:13" ht="35.1" customHeight="1">
      <c r="A121" s="3">
        <v>119</v>
      </c>
      <c r="B121" s="12" t="s">
        <v>182</v>
      </c>
      <c r="C121" s="5">
        <v>10672.47</v>
      </c>
      <c r="D121" s="6">
        <v>2060</v>
      </c>
      <c r="E121" s="5"/>
      <c r="F121" s="5"/>
      <c r="G121" s="5">
        <v>23788.670000000002</v>
      </c>
      <c r="H121" s="5">
        <v>4919</v>
      </c>
      <c r="I121" s="7">
        <f t="shared" si="3"/>
        <v>0.44863668292510672</v>
      </c>
      <c r="J121" s="8">
        <v>13</v>
      </c>
      <c r="K121" s="9">
        <v>42636</v>
      </c>
      <c r="L121" s="13" t="s">
        <v>11</v>
      </c>
      <c r="M121" s="2"/>
    </row>
    <row r="122" spans="1:13" ht="35.1" customHeight="1">
      <c r="A122" s="3">
        <v>120</v>
      </c>
      <c r="B122" s="12" t="s">
        <v>151</v>
      </c>
      <c r="C122" s="5">
        <v>10433.35</v>
      </c>
      <c r="D122" s="5">
        <v>1975</v>
      </c>
      <c r="E122" s="5"/>
      <c r="F122" s="5"/>
      <c r="G122" s="15">
        <v>27614.87</v>
      </c>
      <c r="H122" s="15">
        <v>6275</v>
      </c>
      <c r="I122" s="7">
        <f t="shared" si="3"/>
        <v>0.37781637212125208</v>
      </c>
      <c r="J122" s="8">
        <v>10</v>
      </c>
      <c r="K122" s="9">
        <v>42594</v>
      </c>
      <c r="L122" s="13" t="s">
        <v>60</v>
      </c>
      <c r="M122" s="2"/>
    </row>
    <row r="123" spans="1:13" ht="35.1" customHeight="1">
      <c r="A123" s="3">
        <v>121</v>
      </c>
      <c r="B123" s="4" t="s">
        <v>58</v>
      </c>
      <c r="C123" s="5">
        <v>10208</v>
      </c>
      <c r="D123" s="6">
        <v>1938</v>
      </c>
      <c r="E123" s="6"/>
      <c r="F123" s="6"/>
      <c r="G123" s="15">
        <v>20024.28</v>
      </c>
      <c r="H123" s="15">
        <v>4471</v>
      </c>
      <c r="I123" s="7">
        <f t="shared" si="3"/>
        <v>0.50978112571338396</v>
      </c>
      <c r="J123" s="8">
        <v>10</v>
      </c>
      <c r="K123" s="9">
        <v>42419</v>
      </c>
      <c r="L123" s="10" t="s">
        <v>60</v>
      </c>
      <c r="M123" s="2"/>
    </row>
    <row r="124" spans="1:13" ht="35.1" customHeight="1">
      <c r="A124" s="3">
        <v>122</v>
      </c>
      <c r="B124" s="12" t="s">
        <v>228</v>
      </c>
      <c r="C124" s="5">
        <v>10087</v>
      </c>
      <c r="D124" s="6">
        <v>1868</v>
      </c>
      <c r="E124" s="5"/>
      <c r="F124" s="5"/>
      <c r="G124" s="5">
        <v>21046.47</v>
      </c>
      <c r="H124" s="5">
        <v>4049</v>
      </c>
      <c r="I124" s="7">
        <f t="shared" si="3"/>
        <v>0.47927277115829875</v>
      </c>
      <c r="J124" s="8">
        <v>13</v>
      </c>
      <c r="K124" s="9">
        <v>42720</v>
      </c>
      <c r="L124" s="13" t="s">
        <v>15</v>
      </c>
      <c r="M124" s="2"/>
    </row>
    <row r="125" spans="1:13" ht="35.1" customHeight="1">
      <c r="A125" s="3">
        <v>123</v>
      </c>
      <c r="B125" s="4" t="s">
        <v>237</v>
      </c>
      <c r="C125" s="5">
        <v>9065</v>
      </c>
      <c r="D125" s="6">
        <v>1678</v>
      </c>
      <c r="E125" s="6"/>
      <c r="F125" s="6"/>
      <c r="G125" s="14">
        <v>33867.979999999996</v>
      </c>
      <c r="H125" s="14">
        <v>6469</v>
      </c>
      <c r="I125" s="7">
        <f t="shared" si="3"/>
        <v>0.26765694322483952</v>
      </c>
      <c r="J125" s="8">
        <v>9</v>
      </c>
      <c r="K125" s="9">
        <v>42734</v>
      </c>
      <c r="L125" s="10" t="s">
        <v>11</v>
      </c>
      <c r="M125" s="2"/>
    </row>
    <row r="126" spans="1:13" ht="35.1" customHeight="1">
      <c r="A126" s="3">
        <v>124</v>
      </c>
      <c r="B126" s="4" t="s">
        <v>24</v>
      </c>
      <c r="C126" s="5">
        <v>8865.1200000000008</v>
      </c>
      <c r="D126" s="6">
        <v>1605</v>
      </c>
      <c r="E126" s="6"/>
      <c r="F126" s="6"/>
      <c r="G126" s="15">
        <v>18838.8</v>
      </c>
      <c r="H126" s="15">
        <v>3736</v>
      </c>
      <c r="I126" s="7">
        <f t="shared" si="3"/>
        <v>0.47057774380533796</v>
      </c>
      <c r="J126" s="8">
        <v>10</v>
      </c>
      <c r="K126" s="9">
        <v>42370</v>
      </c>
      <c r="L126" s="10" t="s">
        <v>21</v>
      </c>
      <c r="M126" s="2"/>
    </row>
    <row r="127" spans="1:13" ht="35.1" customHeight="1">
      <c r="A127" s="3">
        <v>125</v>
      </c>
      <c r="B127" s="4" t="s">
        <v>33</v>
      </c>
      <c r="C127" s="5">
        <v>8644.3700000000008</v>
      </c>
      <c r="D127" s="6">
        <v>1639</v>
      </c>
      <c r="E127" s="6">
        <v>9472.6299999999992</v>
      </c>
      <c r="F127" s="6">
        <v>1798</v>
      </c>
      <c r="G127" s="15">
        <v>14892.3</v>
      </c>
      <c r="H127" s="15">
        <v>3070</v>
      </c>
      <c r="I127" s="7">
        <f t="shared" si="3"/>
        <v>0.58045902916272174</v>
      </c>
      <c r="J127" s="8">
        <v>12</v>
      </c>
      <c r="K127" s="9">
        <v>42384</v>
      </c>
      <c r="L127" s="10" t="s">
        <v>11</v>
      </c>
      <c r="M127" s="2"/>
    </row>
    <row r="128" spans="1:13" ht="35.1" customHeight="1">
      <c r="A128" s="3">
        <v>126</v>
      </c>
      <c r="B128" s="12" t="s">
        <v>146</v>
      </c>
      <c r="C128" s="5">
        <v>8567.4500000000007</v>
      </c>
      <c r="D128" s="6">
        <v>1764</v>
      </c>
      <c r="E128" s="5"/>
      <c r="F128" s="5"/>
      <c r="G128" s="5">
        <v>22887.61</v>
      </c>
      <c r="H128" s="5">
        <v>4907</v>
      </c>
      <c r="I128" s="7">
        <f t="shared" si="3"/>
        <v>0.37432698302706141</v>
      </c>
      <c r="J128" s="8">
        <v>14</v>
      </c>
      <c r="K128" s="9">
        <v>42580</v>
      </c>
      <c r="L128" s="13" t="s">
        <v>60</v>
      </c>
      <c r="M128" s="2"/>
    </row>
    <row r="129" spans="1:13" ht="35.1" customHeight="1">
      <c r="A129" s="3">
        <v>127</v>
      </c>
      <c r="B129" s="12" t="s">
        <v>153</v>
      </c>
      <c r="C129" s="5">
        <v>8304.7900000000009</v>
      </c>
      <c r="D129" s="6">
        <v>1882</v>
      </c>
      <c r="E129" s="5"/>
      <c r="F129" s="5"/>
      <c r="G129" s="5">
        <v>29421.55</v>
      </c>
      <c r="H129" s="5">
        <v>7374</v>
      </c>
      <c r="I129" s="7">
        <f t="shared" si="3"/>
        <v>0.28226894912062761</v>
      </c>
      <c r="J129" s="8">
        <v>14</v>
      </c>
      <c r="K129" s="9">
        <v>42594</v>
      </c>
      <c r="L129" s="13" t="s">
        <v>74</v>
      </c>
      <c r="M129" s="2"/>
    </row>
    <row r="130" spans="1:13" ht="35.1" customHeight="1">
      <c r="A130" s="3">
        <v>128</v>
      </c>
      <c r="B130" s="4" t="s">
        <v>217</v>
      </c>
      <c r="C130" s="5">
        <v>8049</v>
      </c>
      <c r="D130" s="6">
        <v>1560</v>
      </c>
      <c r="E130" s="6"/>
      <c r="F130" s="6"/>
      <c r="G130" s="15">
        <v>13292.460000000001</v>
      </c>
      <c r="H130" s="15">
        <v>2690</v>
      </c>
      <c r="I130" s="7">
        <f t="shared" si="3"/>
        <v>0.60553125606546865</v>
      </c>
      <c r="J130" s="8">
        <v>12</v>
      </c>
      <c r="K130" s="9">
        <v>42699</v>
      </c>
      <c r="L130" s="10" t="s">
        <v>15</v>
      </c>
      <c r="M130" s="2"/>
    </row>
    <row r="131" spans="1:13" ht="35.1" customHeight="1">
      <c r="A131" s="3">
        <v>129</v>
      </c>
      <c r="B131" s="12" t="s">
        <v>187</v>
      </c>
      <c r="C131" s="5">
        <v>7988</v>
      </c>
      <c r="D131" s="6">
        <v>1661</v>
      </c>
      <c r="E131" s="8"/>
      <c r="F131" s="8"/>
      <c r="G131" s="15">
        <v>23323</v>
      </c>
      <c r="H131" s="15">
        <v>5681</v>
      </c>
      <c r="I131" s="7">
        <f t="shared" ref="I131:I162" si="4">C131/G131</f>
        <v>0.34249453329331558</v>
      </c>
      <c r="J131" s="8">
        <v>15</v>
      </c>
      <c r="K131" s="9">
        <v>42643</v>
      </c>
      <c r="L131" s="13" t="s">
        <v>12</v>
      </c>
      <c r="M131" s="2"/>
    </row>
    <row r="132" spans="1:13" ht="35.1" customHeight="1">
      <c r="A132" s="3">
        <v>130</v>
      </c>
      <c r="B132" s="12" t="s">
        <v>127</v>
      </c>
      <c r="C132" s="5">
        <v>7817.15</v>
      </c>
      <c r="D132" s="6">
        <v>1729</v>
      </c>
      <c r="E132" s="5"/>
      <c r="F132" s="5"/>
      <c r="G132" s="5">
        <v>22947</v>
      </c>
      <c r="H132" s="5">
        <v>5479</v>
      </c>
      <c r="I132" s="7">
        <f t="shared" si="4"/>
        <v>0.34066108859545907</v>
      </c>
      <c r="J132" s="8">
        <v>10</v>
      </c>
      <c r="K132" s="9">
        <v>42538</v>
      </c>
      <c r="L132" s="13" t="s">
        <v>12</v>
      </c>
      <c r="M132" s="2"/>
    </row>
    <row r="133" spans="1:13" ht="35.1" customHeight="1">
      <c r="A133" s="3">
        <v>131</v>
      </c>
      <c r="B133" s="4" t="s">
        <v>172</v>
      </c>
      <c r="C133" s="5">
        <v>7753.51</v>
      </c>
      <c r="D133" s="6">
        <v>1494</v>
      </c>
      <c r="E133" s="6"/>
      <c r="F133" s="6"/>
      <c r="G133" s="14">
        <v>21096.27</v>
      </c>
      <c r="H133" s="14">
        <v>4356</v>
      </c>
      <c r="I133" s="7">
        <f t="shared" si="4"/>
        <v>0.36752989983537376</v>
      </c>
      <c r="J133" s="8">
        <v>12</v>
      </c>
      <c r="K133" s="9">
        <v>42622</v>
      </c>
      <c r="L133" s="10" t="s">
        <v>11</v>
      </c>
      <c r="M133" s="2"/>
    </row>
    <row r="134" spans="1:13" ht="35.1" customHeight="1">
      <c r="A134" s="3">
        <v>132</v>
      </c>
      <c r="B134" s="4" t="s">
        <v>68</v>
      </c>
      <c r="C134" s="5">
        <v>7726</v>
      </c>
      <c r="D134" s="6">
        <v>1412</v>
      </c>
      <c r="E134" s="6"/>
      <c r="F134" s="6"/>
      <c r="G134" s="15">
        <v>30015.66</v>
      </c>
      <c r="H134" s="15">
        <v>5795</v>
      </c>
      <c r="I134" s="7">
        <f t="shared" si="4"/>
        <v>0.25739897107043458</v>
      </c>
      <c r="J134" s="8">
        <v>6</v>
      </c>
      <c r="K134" s="9">
        <v>42433</v>
      </c>
      <c r="L134" s="10" t="s">
        <v>73</v>
      </c>
      <c r="M134" s="2"/>
    </row>
    <row r="135" spans="1:13" ht="35.1" customHeight="1">
      <c r="A135" s="3">
        <v>133</v>
      </c>
      <c r="B135" s="4" t="s">
        <v>110</v>
      </c>
      <c r="C135" s="5">
        <v>7522</v>
      </c>
      <c r="D135" s="6">
        <v>1445</v>
      </c>
      <c r="E135" s="6"/>
      <c r="F135" s="6"/>
      <c r="G135" s="15">
        <v>12479</v>
      </c>
      <c r="H135" s="15">
        <v>2606</v>
      </c>
      <c r="I135" s="7">
        <f t="shared" si="4"/>
        <v>0.60277265806555014</v>
      </c>
      <c r="J135" s="8">
        <v>11</v>
      </c>
      <c r="K135" s="9">
        <v>42503</v>
      </c>
      <c r="L135" s="10" t="s">
        <v>12</v>
      </c>
      <c r="M135" s="2"/>
    </row>
    <row r="136" spans="1:13" ht="35.1" customHeight="1">
      <c r="A136" s="3">
        <v>134</v>
      </c>
      <c r="B136" s="4" t="s">
        <v>166</v>
      </c>
      <c r="C136" s="5">
        <v>7308.19</v>
      </c>
      <c r="D136" s="6">
        <v>1384</v>
      </c>
      <c r="E136" s="6"/>
      <c r="F136" s="6"/>
      <c r="G136" s="14">
        <v>18719.63</v>
      </c>
      <c r="H136" s="14">
        <v>4192</v>
      </c>
      <c r="I136" s="7">
        <f t="shared" si="4"/>
        <v>0.39040248124562288</v>
      </c>
      <c r="J136" s="8">
        <v>13</v>
      </c>
      <c r="K136" s="9">
        <v>42615</v>
      </c>
      <c r="L136" s="10" t="s">
        <v>15</v>
      </c>
      <c r="M136" s="2"/>
    </row>
    <row r="137" spans="1:13" ht="35.1" customHeight="1">
      <c r="A137" s="3">
        <v>135</v>
      </c>
      <c r="B137" s="4" t="s">
        <v>78</v>
      </c>
      <c r="C137" s="5">
        <v>7094</v>
      </c>
      <c r="D137" s="6">
        <v>1354</v>
      </c>
      <c r="E137" s="6"/>
      <c r="F137" s="6"/>
      <c r="G137" s="15">
        <v>13155</v>
      </c>
      <c r="H137" s="15">
        <v>2920</v>
      </c>
      <c r="I137" s="7">
        <f t="shared" si="4"/>
        <v>0.53926263778031169</v>
      </c>
      <c r="J137" s="8">
        <v>10</v>
      </c>
      <c r="K137" s="9">
        <v>42440</v>
      </c>
      <c r="L137" s="10" t="s">
        <v>12</v>
      </c>
      <c r="M137" s="2"/>
    </row>
    <row r="138" spans="1:13" ht="35.1" customHeight="1">
      <c r="A138" s="3">
        <v>136</v>
      </c>
      <c r="B138" s="4" t="s">
        <v>120</v>
      </c>
      <c r="C138" s="5">
        <v>7082.22</v>
      </c>
      <c r="D138" s="6">
        <v>1323</v>
      </c>
      <c r="E138" s="6"/>
      <c r="F138" s="6"/>
      <c r="G138" s="15">
        <v>24219.29</v>
      </c>
      <c r="H138" s="15">
        <v>4904</v>
      </c>
      <c r="I138" s="7">
        <f t="shared" si="4"/>
        <v>0.29242062835037691</v>
      </c>
      <c r="J138" s="8">
        <v>22</v>
      </c>
      <c r="K138" s="9">
        <v>42524</v>
      </c>
      <c r="L138" s="10" t="s">
        <v>21</v>
      </c>
      <c r="M138" s="2"/>
    </row>
    <row r="139" spans="1:13" ht="35.1" customHeight="1">
      <c r="A139" s="3">
        <v>137</v>
      </c>
      <c r="B139" s="12" t="s">
        <v>221</v>
      </c>
      <c r="C139" s="5">
        <v>6796</v>
      </c>
      <c r="D139" s="6">
        <v>1305</v>
      </c>
      <c r="E139" s="5">
        <v>7156</v>
      </c>
      <c r="F139" s="5">
        <v>1383</v>
      </c>
      <c r="G139" s="5">
        <v>12029.31</v>
      </c>
      <c r="H139" s="5">
        <v>2519</v>
      </c>
      <c r="I139" s="7">
        <f t="shared" si="4"/>
        <v>0.56495343456939762</v>
      </c>
      <c r="J139" s="8">
        <v>15</v>
      </c>
      <c r="K139" s="9">
        <v>42706</v>
      </c>
      <c r="L139" s="13" t="s">
        <v>15</v>
      </c>
      <c r="M139" s="2"/>
    </row>
    <row r="140" spans="1:13" ht="35.1" customHeight="1">
      <c r="A140" s="3">
        <v>138</v>
      </c>
      <c r="B140" s="4" t="s">
        <v>86</v>
      </c>
      <c r="C140" s="5">
        <v>6702.32</v>
      </c>
      <c r="D140" s="6">
        <v>1320</v>
      </c>
      <c r="E140" s="6"/>
      <c r="F140" s="6"/>
      <c r="G140" s="15">
        <v>16806.310000000001</v>
      </c>
      <c r="H140" s="15">
        <v>3393</v>
      </c>
      <c r="I140" s="7">
        <f t="shared" si="4"/>
        <v>0.39879783248077649</v>
      </c>
      <c r="J140" s="8">
        <v>13</v>
      </c>
      <c r="K140" s="9">
        <v>42454</v>
      </c>
      <c r="L140" s="10" t="s">
        <v>11</v>
      </c>
      <c r="M140" s="2"/>
    </row>
    <row r="141" spans="1:13" ht="35.1" customHeight="1">
      <c r="A141" s="3">
        <v>139</v>
      </c>
      <c r="B141" s="12" t="s">
        <v>218</v>
      </c>
      <c r="C141" s="5">
        <v>6473</v>
      </c>
      <c r="D141" s="6">
        <v>1446</v>
      </c>
      <c r="E141" s="5"/>
      <c r="F141" s="5"/>
      <c r="G141" s="5">
        <v>13815.09</v>
      </c>
      <c r="H141" s="5">
        <v>2482</v>
      </c>
      <c r="I141" s="7">
        <f t="shared" si="4"/>
        <v>0.46854562655762649</v>
      </c>
      <c r="J141" s="8">
        <v>8</v>
      </c>
      <c r="K141" s="9">
        <v>42699</v>
      </c>
      <c r="L141" s="13" t="s">
        <v>17</v>
      </c>
      <c r="M141" s="2"/>
    </row>
    <row r="142" spans="1:13" ht="35.1" customHeight="1">
      <c r="A142" s="3">
        <v>140</v>
      </c>
      <c r="B142" s="4" t="s">
        <v>47</v>
      </c>
      <c r="C142" s="5">
        <v>6446</v>
      </c>
      <c r="D142" s="6">
        <v>1200</v>
      </c>
      <c r="E142" s="6"/>
      <c r="F142" s="6"/>
      <c r="G142" s="15">
        <v>17177.54</v>
      </c>
      <c r="H142" s="15">
        <v>3292</v>
      </c>
      <c r="I142" s="7">
        <f t="shared" si="4"/>
        <v>0.37525745828564505</v>
      </c>
      <c r="J142" s="8">
        <v>5</v>
      </c>
      <c r="K142" s="9">
        <v>42405</v>
      </c>
      <c r="L142" s="10" t="s">
        <v>11</v>
      </c>
      <c r="M142" s="2"/>
    </row>
    <row r="143" spans="1:13" ht="35.1" customHeight="1">
      <c r="A143" s="3">
        <v>141</v>
      </c>
      <c r="B143" s="4" t="s">
        <v>121</v>
      </c>
      <c r="C143" s="5">
        <v>6044.79</v>
      </c>
      <c r="D143" s="6">
        <v>1169</v>
      </c>
      <c r="E143" s="6">
        <v>6300.29</v>
      </c>
      <c r="F143" s="6">
        <v>1242</v>
      </c>
      <c r="G143" s="15">
        <v>17110.330000000002</v>
      </c>
      <c r="H143" s="15">
        <v>3521</v>
      </c>
      <c r="I143" s="7">
        <f t="shared" si="4"/>
        <v>0.35328307519492608</v>
      </c>
      <c r="J143" s="8">
        <v>10</v>
      </c>
      <c r="K143" s="9">
        <v>42524</v>
      </c>
      <c r="L143" s="10" t="s">
        <v>60</v>
      </c>
      <c r="M143" s="2"/>
    </row>
    <row r="144" spans="1:13" ht="35.1" customHeight="1">
      <c r="A144" s="3">
        <v>142</v>
      </c>
      <c r="B144" s="12" t="s">
        <v>173</v>
      </c>
      <c r="C144" s="5">
        <v>6043.19</v>
      </c>
      <c r="D144" s="6">
        <v>1300</v>
      </c>
      <c r="E144" s="5">
        <v>6644.44</v>
      </c>
      <c r="F144" s="5">
        <v>1416</v>
      </c>
      <c r="G144" s="5">
        <v>20392.62</v>
      </c>
      <c r="H144" s="5">
        <v>4487</v>
      </c>
      <c r="I144" s="7">
        <f t="shared" si="4"/>
        <v>0.29634201000165744</v>
      </c>
      <c r="J144" s="8">
        <v>25</v>
      </c>
      <c r="K144" s="9">
        <v>42622</v>
      </c>
      <c r="L144" s="13" t="s">
        <v>15</v>
      </c>
      <c r="M144" s="2"/>
    </row>
    <row r="145" spans="1:13" ht="35.1" customHeight="1">
      <c r="A145" s="3">
        <v>143</v>
      </c>
      <c r="B145" s="4" t="s">
        <v>139</v>
      </c>
      <c r="C145" s="5">
        <v>6036</v>
      </c>
      <c r="D145" s="6">
        <v>1167</v>
      </c>
      <c r="E145" s="6"/>
      <c r="F145" s="6"/>
      <c r="G145" s="14">
        <v>22743</v>
      </c>
      <c r="H145" s="14">
        <v>4756</v>
      </c>
      <c r="I145" s="7">
        <f t="shared" si="4"/>
        <v>0.26540034296266984</v>
      </c>
      <c r="J145" s="8">
        <v>10</v>
      </c>
      <c r="K145" s="9">
        <v>42566</v>
      </c>
      <c r="L145" s="10" t="s">
        <v>12</v>
      </c>
      <c r="M145" s="2"/>
    </row>
    <row r="146" spans="1:13" ht="35.1" customHeight="1">
      <c r="A146" s="3">
        <v>144</v>
      </c>
      <c r="B146" s="12" t="s">
        <v>129</v>
      </c>
      <c r="C146" s="5">
        <v>5970.45</v>
      </c>
      <c r="D146" s="6">
        <v>1167</v>
      </c>
      <c r="E146" s="5"/>
      <c r="F146" s="5"/>
      <c r="G146" s="5">
        <v>27401.64</v>
      </c>
      <c r="H146" s="5">
        <v>6313</v>
      </c>
      <c r="I146" s="7">
        <f t="shared" si="4"/>
        <v>0.21788659364913926</v>
      </c>
      <c r="J146" s="8">
        <v>15</v>
      </c>
      <c r="K146" s="9">
        <v>42545</v>
      </c>
      <c r="L146" s="13" t="s">
        <v>15</v>
      </c>
      <c r="M146" s="2"/>
    </row>
    <row r="147" spans="1:13" ht="35.1" customHeight="1">
      <c r="A147" s="3">
        <v>145</v>
      </c>
      <c r="B147" s="12" t="s">
        <v>199</v>
      </c>
      <c r="C147" s="5">
        <v>5715.91</v>
      </c>
      <c r="D147" s="6">
        <v>1116</v>
      </c>
      <c r="E147" s="5"/>
      <c r="F147" s="5"/>
      <c r="G147" s="5">
        <v>10282.58</v>
      </c>
      <c r="H147" s="5">
        <v>2167</v>
      </c>
      <c r="I147" s="7">
        <f t="shared" si="4"/>
        <v>0.55588286208325144</v>
      </c>
      <c r="J147" s="8">
        <v>10</v>
      </c>
      <c r="K147" s="9">
        <v>42664</v>
      </c>
      <c r="L147" s="13" t="s">
        <v>60</v>
      </c>
      <c r="M147" s="2"/>
    </row>
    <row r="148" spans="1:13" ht="35.1" customHeight="1">
      <c r="A148" s="3">
        <v>146</v>
      </c>
      <c r="B148" s="4" t="s">
        <v>64</v>
      </c>
      <c r="C148" s="5">
        <v>5667</v>
      </c>
      <c r="D148" s="6">
        <v>1029</v>
      </c>
      <c r="E148" s="6"/>
      <c r="F148" s="6"/>
      <c r="G148" s="15">
        <v>9233.11</v>
      </c>
      <c r="H148" s="15">
        <v>1752</v>
      </c>
      <c r="I148" s="7">
        <f t="shared" si="4"/>
        <v>0.61376935832021928</v>
      </c>
      <c r="J148" s="8">
        <v>3</v>
      </c>
      <c r="K148" s="9">
        <v>42426</v>
      </c>
      <c r="L148" s="10" t="s">
        <v>17</v>
      </c>
      <c r="M148" s="2"/>
    </row>
    <row r="149" spans="1:13" ht="35.1" customHeight="1">
      <c r="A149" s="3">
        <v>147</v>
      </c>
      <c r="B149" s="4" t="s">
        <v>174</v>
      </c>
      <c r="C149" s="5">
        <v>5633</v>
      </c>
      <c r="D149" s="6">
        <v>1016</v>
      </c>
      <c r="E149" s="6"/>
      <c r="F149" s="6"/>
      <c r="G149" s="14">
        <v>14390</v>
      </c>
      <c r="H149" s="14">
        <v>2766</v>
      </c>
      <c r="I149" s="7">
        <f t="shared" si="4"/>
        <v>0.39145239749826266</v>
      </c>
      <c r="J149" s="8">
        <v>4</v>
      </c>
      <c r="K149" s="9">
        <v>42622</v>
      </c>
      <c r="L149" s="10" t="s">
        <v>12</v>
      </c>
      <c r="M149" s="2"/>
    </row>
    <row r="150" spans="1:13" ht="35.1" customHeight="1">
      <c r="A150" s="3">
        <v>148</v>
      </c>
      <c r="B150" s="4" t="s">
        <v>59</v>
      </c>
      <c r="C150" s="5">
        <v>5535</v>
      </c>
      <c r="D150" s="6">
        <v>1150</v>
      </c>
      <c r="E150" s="6">
        <v>6344</v>
      </c>
      <c r="F150" s="6">
        <v>1318</v>
      </c>
      <c r="G150" s="15">
        <v>37032.43</v>
      </c>
      <c r="H150" s="15">
        <v>7834</v>
      </c>
      <c r="I150" s="7">
        <f t="shared" si="4"/>
        <v>0.14946359177618104</v>
      </c>
      <c r="J150" s="8">
        <v>12</v>
      </c>
      <c r="K150" s="9">
        <v>42419</v>
      </c>
      <c r="L150" s="10" t="s">
        <v>15</v>
      </c>
      <c r="M150" s="2"/>
    </row>
    <row r="151" spans="1:13" ht="35.1" customHeight="1">
      <c r="A151" s="3">
        <v>149</v>
      </c>
      <c r="B151" s="12" t="s">
        <v>131</v>
      </c>
      <c r="C151" s="5">
        <v>5433.64</v>
      </c>
      <c r="D151" s="6">
        <v>998</v>
      </c>
      <c r="E151" s="5"/>
      <c r="F151" s="5"/>
      <c r="G151" s="5">
        <v>38945.730000000003</v>
      </c>
      <c r="H151" s="5">
        <v>8489</v>
      </c>
      <c r="I151" s="7">
        <f t="shared" si="4"/>
        <v>0.13951824757168502</v>
      </c>
      <c r="J151" s="8">
        <v>7</v>
      </c>
      <c r="K151" s="9">
        <v>42545</v>
      </c>
      <c r="L151" s="13" t="s">
        <v>11</v>
      </c>
      <c r="M151" s="2"/>
    </row>
    <row r="152" spans="1:13" ht="35.1" customHeight="1">
      <c r="A152" s="3">
        <v>150</v>
      </c>
      <c r="B152" s="12" t="s">
        <v>143</v>
      </c>
      <c r="C152" s="5">
        <v>5297</v>
      </c>
      <c r="D152" s="6">
        <v>1017</v>
      </c>
      <c r="E152" s="5"/>
      <c r="F152" s="5"/>
      <c r="G152" s="5">
        <v>8775</v>
      </c>
      <c r="H152" s="5">
        <v>1813</v>
      </c>
      <c r="I152" s="7">
        <f t="shared" si="4"/>
        <v>0.60364672364672367</v>
      </c>
      <c r="J152" s="8">
        <v>10</v>
      </c>
      <c r="K152" s="9">
        <v>42573</v>
      </c>
      <c r="L152" s="13" t="s">
        <v>12</v>
      </c>
      <c r="M152" s="2"/>
    </row>
    <row r="153" spans="1:13" ht="35.1" customHeight="1">
      <c r="A153" s="3">
        <v>151</v>
      </c>
      <c r="B153" s="12" t="s">
        <v>175</v>
      </c>
      <c r="C153" s="5">
        <v>4628</v>
      </c>
      <c r="D153" s="6">
        <v>1022</v>
      </c>
      <c r="E153" s="6"/>
      <c r="F153" s="6"/>
      <c r="G153" s="6">
        <v>23724.2</v>
      </c>
      <c r="H153" s="6">
        <v>6013</v>
      </c>
      <c r="I153" s="7">
        <f t="shared" si="4"/>
        <v>0.19507507102452348</v>
      </c>
      <c r="J153" s="8">
        <v>12</v>
      </c>
      <c r="K153" s="11">
        <v>42622</v>
      </c>
      <c r="L153" s="10" t="s">
        <v>176</v>
      </c>
      <c r="M153" s="2"/>
    </row>
    <row r="154" spans="1:13" ht="35.1" customHeight="1">
      <c r="A154" s="3">
        <v>152</v>
      </c>
      <c r="B154" s="4" t="s">
        <v>140</v>
      </c>
      <c r="C154" s="5">
        <v>4486.24</v>
      </c>
      <c r="D154" s="6">
        <v>891</v>
      </c>
      <c r="E154" s="6"/>
      <c r="F154" s="6"/>
      <c r="G154" s="5">
        <v>14237.41</v>
      </c>
      <c r="H154" s="6">
        <v>3210</v>
      </c>
      <c r="I154" s="7">
        <f t="shared" si="4"/>
        <v>0.31510225525569607</v>
      </c>
      <c r="J154" s="8">
        <v>10</v>
      </c>
      <c r="K154" s="9">
        <v>42566</v>
      </c>
      <c r="L154" s="10" t="s">
        <v>74</v>
      </c>
      <c r="M154" s="2"/>
    </row>
    <row r="155" spans="1:13" ht="35.1" customHeight="1">
      <c r="A155" s="3">
        <v>153</v>
      </c>
      <c r="B155" s="12" t="s">
        <v>194</v>
      </c>
      <c r="C155" s="5">
        <v>4178.2700000000004</v>
      </c>
      <c r="D155" s="6">
        <v>818</v>
      </c>
      <c r="E155" s="6"/>
      <c r="F155" s="6"/>
      <c r="G155" s="6">
        <v>7909.39</v>
      </c>
      <c r="H155" s="6">
        <v>2193</v>
      </c>
      <c r="I155" s="7">
        <f t="shared" si="4"/>
        <v>0.52826703449949997</v>
      </c>
      <c r="J155" s="8">
        <v>10</v>
      </c>
      <c r="K155" s="9">
        <v>42657</v>
      </c>
      <c r="L155" s="10" t="s">
        <v>196</v>
      </c>
      <c r="M155" s="2"/>
    </row>
    <row r="156" spans="1:13" ht="35.1" customHeight="1">
      <c r="A156" s="3">
        <v>154</v>
      </c>
      <c r="B156" s="4" t="s">
        <v>97</v>
      </c>
      <c r="C156" s="5">
        <v>4069.83</v>
      </c>
      <c r="D156" s="6">
        <v>800</v>
      </c>
      <c r="E156" s="6"/>
      <c r="F156" s="6"/>
      <c r="G156" s="15">
        <v>12568.310000000001</v>
      </c>
      <c r="H156" s="15">
        <v>2549</v>
      </c>
      <c r="I156" s="7">
        <f t="shared" si="4"/>
        <v>0.32381680591901374</v>
      </c>
      <c r="J156" s="8">
        <v>3</v>
      </c>
      <c r="K156" s="9">
        <v>42475</v>
      </c>
      <c r="L156" s="10" t="s">
        <v>11</v>
      </c>
      <c r="M156" s="2"/>
    </row>
    <row r="157" spans="1:13" ht="35.1" customHeight="1">
      <c r="A157" s="3">
        <v>155</v>
      </c>
      <c r="B157" s="12" t="s">
        <v>162</v>
      </c>
      <c r="C157" s="5">
        <v>3824</v>
      </c>
      <c r="D157" s="6">
        <v>816</v>
      </c>
      <c r="E157" s="5"/>
      <c r="F157" s="5"/>
      <c r="G157" s="5">
        <v>12646</v>
      </c>
      <c r="H157" s="5">
        <v>2998</v>
      </c>
      <c r="I157" s="7">
        <f t="shared" si="4"/>
        <v>0.30238810691127627</v>
      </c>
      <c r="J157" s="8">
        <v>12</v>
      </c>
      <c r="K157" s="9">
        <v>42608</v>
      </c>
      <c r="L157" s="13" t="s">
        <v>12</v>
      </c>
      <c r="M157" s="2"/>
    </row>
    <row r="158" spans="1:13" ht="35.1" customHeight="1">
      <c r="A158" s="3">
        <v>156</v>
      </c>
      <c r="B158" s="4" t="s">
        <v>106</v>
      </c>
      <c r="C158" s="5">
        <v>3586.1</v>
      </c>
      <c r="D158" s="6">
        <v>728</v>
      </c>
      <c r="E158" s="6"/>
      <c r="F158" s="6"/>
      <c r="G158" s="15">
        <v>8558.5400000000009</v>
      </c>
      <c r="H158" s="15">
        <v>1839</v>
      </c>
      <c r="I158" s="7">
        <f t="shared" si="4"/>
        <v>0.41900838227080783</v>
      </c>
      <c r="J158" s="8">
        <v>13</v>
      </c>
      <c r="K158" s="9">
        <v>42496</v>
      </c>
      <c r="L158" s="10" t="s">
        <v>15</v>
      </c>
      <c r="M158" s="2"/>
    </row>
    <row r="159" spans="1:13" ht="35.1" customHeight="1">
      <c r="A159" s="3">
        <v>157</v>
      </c>
      <c r="B159" s="12" t="s">
        <v>167</v>
      </c>
      <c r="C159" s="5">
        <v>3559.69</v>
      </c>
      <c r="D159" s="6">
        <v>689</v>
      </c>
      <c r="E159" s="5"/>
      <c r="F159" s="5"/>
      <c r="G159" s="5">
        <v>6982.19</v>
      </c>
      <c r="H159" s="5">
        <v>1648</v>
      </c>
      <c r="I159" s="7">
        <f t="shared" si="4"/>
        <v>0.50982428149334236</v>
      </c>
      <c r="J159" s="8">
        <v>8</v>
      </c>
      <c r="K159" s="9">
        <v>42615</v>
      </c>
      <c r="L159" s="13" t="s">
        <v>15</v>
      </c>
      <c r="M159" s="2"/>
    </row>
    <row r="160" spans="1:13" ht="35.1" customHeight="1">
      <c r="A160" s="3">
        <v>158</v>
      </c>
      <c r="B160" s="4" t="s">
        <v>87</v>
      </c>
      <c r="C160" s="5">
        <v>3546.65</v>
      </c>
      <c r="D160" s="6">
        <v>847</v>
      </c>
      <c r="E160" s="6">
        <v>4089.15</v>
      </c>
      <c r="F160" s="6">
        <v>1157</v>
      </c>
      <c r="G160" s="15">
        <v>18665.11</v>
      </c>
      <c r="H160" s="15">
        <v>5292</v>
      </c>
      <c r="I160" s="7">
        <f t="shared" si="4"/>
        <v>0.19001495303269039</v>
      </c>
      <c r="J160" s="8">
        <v>12</v>
      </c>
      <c r="K160" s="9">
        <v>42454</v>
      </c>
      <c r="L160" s="10" t="s">
        <v>74</v>
      </c>
      <c r="M160" s="2"/>
    </row>
    <row r="161" spans="1:13" ht="35.1" customHeight="1">
      <c r="A161" s="3">
        <v>159</v>
      </c>
      <c r="B161" s="4" t="s">
        <v>28</v>
      </c>
      <c r="C161" s="5">
        <v>3339</v>
      </c>
      <c r="D161" s="6">
        <v>939</v>
      </c>
      <c r="E161" s="6"/>
      <c r="F161" s="6"/>
      <c r="G161" s="15">
        <v>14342</v>
      </c>
      <c r="H161" s="15">
        <v>4934</v>
      </c>
      <c r="I161" s="7">
        <f t="shared" si="4"/>
        <v>0.23281271789150745</v>
      </c>
      <c r="J161" s="8">
        <v>10</v>
      </c>
      <c r="K161" s="9">
        <v>42377</v>
      </c>
      <c r="L161" s="10" t="s">
        <v>29</v>
      </c>
      <c r="M161" s="2"/>
    </row>
    <row r="162" spans="1:13" ht="35.1" customHeight="1">
      <c r="A162" s="3">
        <v>160</v>
      </c>
      <c r="B162" s="4" t="s">
        <v>112</v>
      </c>
      <c r="C162" s="5">
        <v>3336</v>
      </c>
      <c r="D162" s="6">
        <v>668</v>
      </c>
      <c r="E162" s="6"/>
      <c r="F162" s="6"/>
      <c r="G162" s="15">
        <v>7860.03</v>
      </c>
      <c r="H162" s="15">
        <v>1657</v>
      </c>
      <c r="I162" s="7">
        <f t="shared" si="4"/>
        <v>0.42442586096999629</v>
      </c>
      <c r="J162" s="8">
        <v>10</v>
      </c>
      <c r="K162" s="9">
        <v>42510</v>
      </c>
      <c r="L162" s="10" t="s">
        <v>11</v>
      </c>
      <c r="M162" s="2"/>
    </row>
    <row r="163" spans="1:13" ht="35.1" customHeight="1">
      <c r="A163" s="3">
        <v>161</v>
      </c>
      <c r="B163" s="12" t="s">
        <v>163</v>
      </c>
      <c r="C163" s="5">
        <v>3256</v>
      </c>
      <c r="D163" s="6">
        <v>859</v>
      </c>
      <c r="E163" s="5"/>
      <c r="F163" s="5"/>
      <c r="G163" s="5">
        <v>9527.119999999999</v>
      </c>
      <c r="H163" s="5">
        <v>2795</v>
      </c>
      <c r="I163" s="7">
        <f t="shared" ref="I163:I196" si="5">C163/G163</f>
        <v>0.34176120380555725</v>
      </c>
      <c r="J163" s="8">
        <v>7</v>
      </c>
      <c r="K163" s="9">
        <v>42608</v>
      </c>
      <c r="L163" s="13" t="s">
        <v>159</v>
      </c>
      <c r="M163" s="2"/>
    </row>
    <row r="164" spans="1:13" ht="35.1" customHeight="1">
      <c r="A164" s="3">
        <v>162</v>
      </c>
      <c r="B164" s="4" t="s">
        <v>117</v>
      </c>
      <c r="C164" s="5">
        <v>3226.31</v>
      </c>
      <c r="D164" s="6">
        <v>820</v>
      </c>
      <c r="E164" s="6">
        <v>3280.91</v>
      </c>
      <c r="F164" s="6">
        <v>841</v>
      </c>
      <c r="G164" s="15">
        <v>23202.78</v>
      </c>
      <c r="H164" s="15">
        <v>6659</v>
      </c>
      <c r="I164" s="7">
        <f t="shared" si="5"/>
        <v>0.13904842436983844</v>
      </c>
      <c r="J164" s="8">
        <v>17</v>
      </c>
      <c r="K164" s="9">
        <v>42517</v>
      </c>
      <c r="L164" s="10" t="s">
        <v>15</v>
      </c>
      <c r="M164" s="2"/>
    </row>
    <row r="165" spans="1:13" ht="35.1" customHeight="1">
      <c r="A165" s="3">
        <v>163</v>
      </c>
      <c r="B165" s="12" t="s">
        <v>156</v>
      </c>
      <c r="C165" s="5">
        <v>2593</v>
      </c>
      <c r="D165" s="6">
        <v>788</v>
      </c>
      <c r="E165" s="5"/>
      <c r="F165" s="5"/>
      <c r="G165" s="5">
        <v>14167.579999999998</v>
      </c>
      <c r="H165" s="5">
        <v>3673</v>
      </c>
      <c r="I165" s="7">
        <f t="shared" si="5"/>
        <v>0.18302349448529673</v>
      </c>
      <c r="J165" s="8">
        <v>8</v>
      </c>
      <c r="K165" s="9">
        <v>42601</v>
      </c>
      <c r="L165" s="13" t="s">
        <v>158</v>
      </c>
      <c r="M165" s="2"/>
    </row>
    <row r="166" spans="1:13" ht="35.1" customHeight="1">
      <c r="A166" s="3">
        <v>164</v>
      </c>
      <c r="B166" s="4" t="s">
        <v>48</v>
      </c>
      <c r="C166" s="5">
        <v>2555</v>
      </c>
      <c r="D166" s="6">
        <v>483</v>
      </c>
      <c r="E166" s="6"/>
      <c r="F166" s="6"/>
      <c r="G166" s="15">
        <v>6108.51</v>
      </c>
      <c r="H166" s="15">
        <v>1472</v>
      </c>
      <c r="I166" s="7">
        <f t="shared" si="5"/>
        <v>0.41826893956136602</v>
      </c>
      <c r="J166" s="8">
        <v>10</v>
      </c>
      <c r="K166" s="9">
        <v>42405</v>
      </c>
      <c r="L166" s="10" t="s">
        <v>15</v>
      </c>
      <c r="M166" s="2"/>
    </row>
    <row r="167" spans="1:13" ht="35.1" customHeight="1">
      <c r="A167" s="3">
        <v>165</v>
      </c>
      <c r="B167" s="12" t="s">
        <v>168</v>
      </c>
      <c r="C167" s="5">
        <v>2548</v>
      </c>
      <c r="D167" s="6">
        <v>565</v>
      </c>
      <c r="E167" s="5"/>
      <c r="F167" s="5"/>
      <c r="G167" s="5">
        <v>14601.17</v>
      </c>
      <c r="H167" s="5">
        <v>3922</v>
      </c>
      <c r="I167" s="7">
        <f t="shared" si="5"/>
        <v>0.17450656351511556</v>
      </c>
      <c r="J167" s="8">
        <v>10</v>
      </c>
      <c r="K167" s="9">
        <v>42615</v>
      </c>
      <c r="L167" s="13" t="s">
        <v>158</v>
      </c>
      <c r="M167" s="2"/>
    </row>
    <row r="168" spans="1:13" ht="35.1" customHeight="1">
      <c r="A168" s="3">
        <v>166</v>
      </c>
      <c r="B168" s="4" t="s">
        <v>118</v>
      </c>
      <c r="C168" s="5">
        <v>2437</v>
      </c>
      <c r="D168" s="6">
        <v>502</v>
      </c>
      <c r="E168" s="6"/>
      <c r="F168" s="6"/>
      <c r="G168" s="15">
        <v>8857</v>
      </c>
      <c r="H168" s="15">
        <v>1990</v>
      </c>
      <c r="I168" s="7">
        <f t="shared" si="5"/>
        <v>0.27514959918708365</v>
      </c>
      <c r="J168" s="8">
        <v>9</v>
      </c>
      <c r="K168" s="9">
        <v>42517</v>
      </c>
      <c r="L168" s="10" t="s">
        <v>12</v>
      </c>
      <c r="M168" s="2"/>
    </row>
    <row r="169" spans="1:13" ht="35.1" customHeight="1">
      <c r="A169" s="3">
        <v>167</v>
      </c>
      <c r="B169" s="4" t="s">
        <v>208</v>
      </c>
      <c r="C169" s="5">
        <v>2373</v>
      </c>
      <c r="D169" s="6">
        <v>636</v>
      </c>
      <c r="E169" s="6"/>
      <c r="F169" s="6"/>
      <c r="G169" s="14">
        <v>4200</v>
      </c>
      <c r="H169" s="14">
        <v>1189</v>
      </c>
      <c r="I169" s="7">
        <f t="shared" si="5"/>
        <v>0.56499999999999995</v>
      </c>
      <c r="J169" s="8">
        <v>15</v>
      </c>
      <c r="K169" s="9">
        <v>42685</v>
      </c>
      <c r="L169" s="10" t="s">
        <v>12</v>
      </c>
      <c r="M169" s="2"/>
    </row>
    <row r="170" spans="1:13" ht="35.1" customHeight="1">
      <c r="A170" s="3">
        <v>168</v>
      </c>
      <c r="B170" s="12" t="s">
        <v>130</v>
      </c>
      <c r="C170" s="5">
        <v>2140</v>
      </c>
      <c r="D170" s="6">
        <v>440</v>
      </c>
      <c r="E170" s="5"/>
      <c r="F170" s="5"/>
      <c r="G170" s="5">
        <v>9253.5</v>
      </c>
      <c r="H170" s="5">
        <v>2505</v>
      </c>
      <c r="I170" s="7">
        <f t="shared" si="5"/>
        <v>0.23126384611228185</v>
      </c>
      <c r="J170" s="8">
        <v>5</v>
      </c>
      <c r="K170" s="9">
        <v>42545</v>
      </c>
      <c r="L170" s="13" t="s">
        <v>12</v>
      </c>
      <c r="M170" s="2"/>
    </row>
    <row r="171" spans="1:13" ht="35.1" customHeight="1">
      <c r="A171" s="3">
        <v>169</v>
      </c>
      <c r="B171" s="4" t="s">
        <v>65</v>
      </c>
      <c r="C171" s="5">
        <v>2039</v>
      </c>
      <c r="D171" s="6">
        <v>632</v>
      </c>
      <c r="E171" s="6"/>
      <c r="F171" s="6"/>
      <c r="G171" s="15">
        <v>10305.969999999999</v>
      </c>
      <c r="H171" s="15">
        <v>3243</v>
      </c>
      <c r="I171" s="7">
        <f t="shared" si="5"/>
        <v>0.19784649091740031</v>
      </c>
      <c r="J171" s="8">
        <v>7</v>
      </c>
      <c r="K171" s="9">
        <v>42426</v>
      </c>
      <c r="L171" s="10" t="s">
        <v>18</v>
      </c>
      <c r="M171" s="2"/>
    </row>
    <row r="172" spans="1:13" ht="35.1" customHeight="1">
      <c r="A172" s="3">
        <v>170</v>
      </c>
      <c r="B172" s="12" t="s">
        <v>200</v>
      </c>
      <c r="C172" s="5">
        <v>1907</v>
      </c>
      <c r="D172" s="6">
        <v>400</v>
      </c>
      <c r="E172" s="5"/>
      <c r="F172" s="5"/>
      <c r="G172" s="5">
        <v>4986.5</v>
      </c>
      <c r="H172" s="5">
        <v>1338</v>
      </c>
      <c r="I172" s="7">
        <f t="shared" si="5"/>
        <v>0.38243256793342023</v>
      </c>
      <c r="J172" s="8">
        <v>1</v>
      </c>
      <c r="K172" s="9">
        <v>42664</v>
      </c>
      <c r="L172" s="13" t="s">
        <v>12</v>
      </c>
      <c r="M172" s="2"/>
    </row>
    <row r="173" spans="1:13" ht="35.1" customHeight="1">
      <c r="A173" s="3">
        <v>171</v>
      </c>
      <c r="B173" s="4" t="s">
        <v>107</v>
      </c>
      <c r="C173" s="5">
        <v>1739.94</v>
      </c>
      <c r="D173" s="6">
        <v>350</v>
      </c>
      <c r="E173" s="6"/>
      <c r="F173" s="6"/>
      <c r="G173" s="15">
        <v>5901.9500000000007</v>
      </c>
      <c r="H173" s="15">
        <v>1340</v>
      </c>
      <c r="I173" s="7">
        <f t="shared" si="5"/>
        <v>0.29480764831962314</v>
      </c>
      <c r="J173" s="8">
        <v>8</v>
      </c>
      <c r="K173" s="9">
        <v>42496</v>
      </c>
      <c r="L173" s="10" t="s">
        <v>11</v>
      </c>
      <c r="M173" s="2"/>
    </row>
    <row r="174" spans="1:13" ht="35.1" customHeight="1">
      <c r="A174" s="3">
        <v>172</v>
      </c>
      <c r="B174" s="12" t="s">
        <v>213</v>
      </c>
      <c r="C174" s="5">
        <v>1717</v>
      </c>
      <c r="D174" s="6">
        <v>400</v>
      </c>
      <c r="E174" s="5"/>
      <c r="F174" s="5"/>
      <c r="G174" s="5">
        <v>2763.1</v>
      </c>
      <c r="H174" s="5">
        <v>775</v>
      </c>
      <c r="I174" s="7">
        <f t="shared" si="5"/>
        <v>0.62140349607325107</v>
      </c>
      <c r="J174" s="8">
        <v>7</v>
      </c>
      <c r="K174" s="9">
        <v>42692</v>
      </c>
      <c r="L174" s="13" t="s">
        <v>214</v>
      </c>
      <c r="M174" s="2"/>
    </row>
    <row r="175" spans="1:13" ht="35.1" customHeight="1">
      <c r="A175" s="3">
        <v>173</v>
      </c>
      <c r="B175" s="12" t="s">
        <v>152</v>
      </c>
      <c r="C175" s="5">
        <v>1460.9</v>
      </c>
      <c r="D175" s="6">
        <v>305</v>
      </c>
      <c r="E175" s="5"/>
      <c r="F175" s="5"/>
      <c r="G175" s="15">
        <v>4323.7300000000005</v>
      </c>
      <c r="H175" s="15">
        <v>1099</v>
      </c>
      <c r="I175" s="7">
        <f t="shared" si="5"/>
        <v>0.33787956232234667</v>
      </c>
      <c r="J175" s="8">
        <v>7</v>
      </c>
      <c r="K175" s="9">
        <v>42594</v>
      </c>
      <c r="L175" s="13" t="s">
        <v>15</v>
      </c>
      <c r="M175" s="2"/>
    </row>
    <row r="176" spans="1:13" ht="35.1" customHeight="1">
      <c r="A176" s="3">
        <v>174</v>
      </c>
      <c r="B176" s="4" t="s">
        <v>101</v>
      </c>
      <c r="C176" s="5">
        <v>1363.4</v>
      </c>
      <c r="D176" s="6">
        <v>261</v>
      </c>
      <c r="E176" s="6"/>
      <c r="F176" s="6"/>
      <c r="G176" s="15">
        <v>2265.89</v>
      </c>
      <c r="H176" s="15">
        <v>465</v>
      </c>
      <c r="I176" s="7">
        <f t="shared" si="5"/>
        <v>0.60170617285040318</v>
      </c>
      <c r="J176" s="8">
        <v>5</v>
      </c>
      <c r="K176" s="9">
        <v>42482</v>
      </c>
      <c r="L176" s="10" t="s">
        <v>102</v>
      </c>
      <c r="M176" s="2"/>
    </row>
    <row r="177" spans="1:13" ht="35.1" customHeight="1">
      <c r="A177" s="3">
        <v>175</v>
      </c>
      <c r="B177" s="4" t="s">
        <v>209</v>
      </c>
      <c r="C177" s="5">
        <v>1261</v>
      </c>
      <c r="D177" s="6">
        <v>323</v>
      </c>
      <c r="E177" s="6"/>
      <c r="F177" s="6"/>
      <c r="G177" s="14">
        <v>3761.7</v>
      </c>
      <c r="H177" s="14">
        <v>956</v>
      </c>
      <c r="I177" s="7">
        <f t="shared" si="5"/>
        <v>0.33522077783980647</v>
      </c>
      <c r="J177" s="8">
        <v>6</v>
      </c>
      <c r="K177" s="9">
        <v>42685</v>
      </c>
      <c r="L177" s="10" t="s">
        <v>158</v>
      </c>
      <c r="M177" s="2"/>
    </row>
    <row r="178" spans="1:13" ht="35.1" customHeight="1">
      <c r="A178" s="3">
        <v>176</v>
      </c>
      <c r="B178" s="4" t="s">
        <v>84</v>
      </c>
      <c r="C178" s="5">
        <v>1223.1600000000001</v>
      </c>
      <c r="D178" s="6">
        <v>311</v>
      </c>
      <c r="E178" s="6"/>
      <c r="F178" s="6"/>
      <c r="G178" s="15">
        <v>3668.3200000000006</v>
      </c>
      <c r="H178" s="15">
        <v>1231</v>
      </c>
      <c r="I178" s="7">
        <f t="shared" si="5"/>
        <v>0.33343874034980586</v>
      </c>
      <c r="J178" s="8">
        <v>6</v>
      </c>
      <c r="K178" s="9">
        <v>42447</v>
      </c>
      <c r="L178" s="10" t="s">
        <v>74</v>
      </c>
      <c r="M178" s="2"/>
    </row>
    <row r="179" spans="1:13" ht="35.1" customHeight="1">
      <c r="A179" s="3">
        <v>177</v>
      </c>
      <c r="B179" s="4" t="s">
        <v>43</v>
      </c>
      <c r="C179" s="5">
        <v>1162</v>
      </c>
      <c r="D179" s="6">
        <v>302</v>
      </c>
      <c r="E179" s="6"/>
      <c r="F179" s="6"/>
      <c r="G179" s="15">
        <v>2353.71</v>
      </c>
      <c r="H179" s="15">
        <v>711</v>
      </c>
      <c r="I179" s="7">
        <f t="shared" si="5"/>
        <v>0.49368868722145037</v>
      </c>
      <c r="J179" s="8">
        <v>9</v>
      </c>
      <c r="K179" s="9">
        <v>42398</v>
      </c>
      <c r="L179" s="10" t="s">
        <v>13</v>
      </c>
      <c r="M179" s="2"/>
    </row>
    <row r="180" spans="1:13" ht="35.1" customHeight="1">
      <c r="A180" s="3">
        <v>178</v>
      </c>
      <c r="B180" s="4" t="s">
        <v>113</v>
      </c>
      <c r="C180" s="5">
        <v>993.4</v>
      </c>
      <c r="D180" s="6">
        <v>184</v>
      </c>
      <c r="E180" s="6"/>
      <c r="F180" s="6"/>
      <c r="G180" s="15">
        <v>1509.8</v>
      </c>
      <c r="H180" s="15">
        <v>310</v>
      </c>
      <c r="I180" s="7">
        <f t="shared" si="5"/>
        <v>0.65796794277387738</v>
      </c>
      <c r="J180" s="8">
        <v>6</v>
      </c>
      <c r="K180" s="9">
        <v>42510</v>
      </c>
      <c r="L180" s="10" t="s">
        <v>114</v>
      </c>
      <c r="M180" s="2"/>
    </row>
    <row r="181" spans="1:13" ht="35.1" customHeight="1">
      <c r="A181" s="3">
        <v>179</v>
      </c>
      <c r="B181" s="4" t="s">
        <v>103</v>
      </c>
      <c r="C181" s="5">
        <v>986.59</v>
      </c>
      <c r="D181" s="6">
        <v>263</v>
      </c>
      <c r="E181" s="6"/>
      <c r="F181" s="6"/>
      <c r="G181" s="15">
        <v>2142.29</v>
      </c>
      <c r="H181" s="15">
        <v>612</v>
      </c>
      <c r="I181" s="7">
        <f t="shared" si="5"/>
        <v>0.46053055375322671</v>
      </c>
      <c r="J181" s="8">
        <v>7</v>
      </c>
      <c r="K181" s="9">
        <v>42482</v>
      </c>
      <c r="L181" s="10" t="s">
        <v>104</v>
      </c>
      <c r="M181" s="2"/>
    </row>
    <row r="182" spans="1:13" ht="35.1" customHeight="1">
      <c r="A182" s="3">
        <v>180</v>
      </c>
      <c r="B182" s="12" t="s">
        <v>225</v>
      </c>
      <c r="C182" s="5">
        <v>965</v>
      </c>
      <c r="D182" s="6">
        <v>222</v>
      </c>
      <c r="E182" s="5"/>
      <c r="F182" s="5"/>
      <c r="G182" s="5">
        <v>8071.6399999999994</v>
      </c>
      <c r="H182" s="5">
        <v>2150</v>
      </c>
      <c r="I182" s="7">
        <f t="shared" si="5"/>
        <v>0.11955439043366653</v>
      </c>
      <c r="J182" s="8">
        <v>5</v>
      </c>
      <c r="K182" s="9">
        <v>42713</v>
      </c>
      <c r="L182" s="13" t="s">
        <v>158</v>
      </c>
      <c r="M182" s="2"/>
    </row>
    <row r="183" spans="1:13" ht="35.1" customHeight="1">
      <c r="A183" s="3">
        <v>181</v>
      </c>
      <c r="B183" s="4" t="s">
        <v>54</v>
      </c>
      <c r="C183" s="5">
        <v>951</v>
      </c>
      <c r="D183" s="6">
        <v>321</v>
      </c>
      <c r="E183" s="6"/>
      <c r="F183" s="6"/>
      <c r="G183" s="15">
        <v>3467.1499999999996</v>
      </c>
      <c r="H183" s="15">
        <v>1317</v>
      </c>
      <c r="I183" s="7">
        <f t="shared" si="5"/>
        <v>0.27428868090506614</v>
      </c>
      <c r="J183" s="8">
        <v>4</v>
      </c>
      <c r="K183" s="9">
        <v>42412</v>
      </c>
      <c r="L183" s="10" t="s">
        <v>55</v>
      </c>
      <c r="M183" s="2"/>
    </row>
    <row r="184" spans="1:13" ht="35.1" customHeight="1">
      <c r="A184" s="3">
        <v>182</v>
      </c>
      <c r="B184" s="4" t="s">
        <v>69</v>
      </c>
      <c r="C184" s="5">
        <v>889</v>
      </c>
      <c r="D184" s="6">
        <v>203</v>
      </c>
      <c r="E184" s="6"/>
      <c r="F184" s="6"/>
      <c r="G184" s="15">
        <v>2966.47</v>
      </c>
      <c r="H184" s="15">
        <v>692</v>
      </c>
      <c r="I184" s="7">
        <f t="shared" si="5"/>
        <v>0.29968278796010073</v>
      </c>
      <c r="J184" s="8">
        <v>7</v>
      </c>
      <c r="K184" s="9">
        <v>42433</v>
      </c>
      <c r="L184" s="10" t="s">
        <v>74</v>
      </c>
      <c r="M184" s="2"/>
    </row>
    <row r="185" spans="1:13" ht="35.1" customHeight="1">
      <c r="A185" s="3">
        <v>183</v>
      </c>
      <c r="B185" s="12" t="s">
        <v>195</v>
      </c>
      <c r="C185" s="5">
        <v>797</v>
      </c>
      <c r="D185" s="6">
        <v>166</v>
      </c>
      <c r="E185" s="5">
        <v>1489</v>
      </c>
      <c r="F185" s="5">
        <v>371</v>
      </c>
      <c r="G185" s="5">
        <v>6663.5199999999995</v>
      </c>
      <c r="H185" s="5">
        <v>1705</v>
      </c>
      <c r="I185" s="7">
        <f t="shared" si="5"/>
        <v>0.11960645424640431</v>
      </c>
      <c r="J185" s="8">
        <v>4</v>
      </c>
      <c r="K185" s="9">
        <v>42657</v>
      </c>
      <c r="L185" s="13" t="s">
        <v>158</v>
      </c>
      <c r="M185" s="2"/>
    </row>
    <row r="186" spans="1:13" ht="35.1" customHeight="1">
      <c r="A186" s="3">
        <v>184</v>
      </c>
      <c r="B186" s="12" t="s">
        <v>157</v>
      </c>
      <c r="C186" s="5">
        <v>758</v>
      </c>
      <c r="D186" s="6">
        <v>244</v>
      </c>
      <c r="E186" s="5"/>
      <c r="F186" s="5"/>
      <c r="G186" s="15">
        <v>3342.6</v>
      </c>
      <c r="H186" s="15">
        <v>1188</v>
      </c>
      <c r="I186" s="7">
        <f t="shared" si="5"/>
        <v>0.22676958056602645</v>
      </c>
      <c r="J186" s="8">
        <v>7</v>
      </c>
      <c r="K186" s="9">
        <v>42601</v>
      </c>
      <c r="L186" s="13" t="s">
        <v>159</v>
      </c>
      <c r="M186" s="2"/>
    </row>
    <row r="187" spans="1:13" ht="35.1" customHeight="1">
      <c r="A187" s="3">
        <v>185</v>
      </c>
      <c r="B187" s="12" t="s">
        <v>229</v>
      </c>
      <c r="C187" s="5">
        <v>672</v>
      </c>
      <c r="D187" s="6">
        <v>175</v>
      </c>
      <c r="E187" s="5"/>
      <c r="F187" s="5"/>
      <c r="G187" s="5">
        <v>2225.8000000000002</v>
      </c>
      <c r="H187" s="5">
        <v>638</v>
      </c>
      <c r="I187" s="7">
        <f t="shared" si="5"/>
        <v>0.30191391859106836</v>
      </c>
      <c r="J187" s="8">
        <v>6</v>
      </c>
      <c r="K187" s="9">
        <v>42720</v>
      </c>
      <c r="L187" s="13" t="s">
        <v>74</v>
      </c>
      <c r="M187" s="2"/>
    </row>
    <row r="188" spans="1:13" ht="35.1" customHeight="1">
      <c r="A188" s="3">
        <v>186</v>
      </c>
      <c r="B188" s="4" t="s">
        <v>169</v>
      </c>
      <c r="C188" s="5">
        <v>628.91999999999996</v>
      </c>
      <c r="D188" s="6">
        <v>156</v>
      </c>
      <c r="E188" s="6">
        <v>2588.86</v>
      </c>
      <c r="F188" s="6">
        <v>610</v>
      </c>
      <c r="G188" s="14">
        <v>3658.7200000000003</v>
      </c>
      <c r="H188" s="14">
        <v>971</v>
      </c>
      <c r="I188" s="7">
        <f t="shared" si="5"/>
        <v>0.17189618227139544</v>
      </c>
      <c r="J188" s="8">
        <v>7</v>
      </c>
      <c r="K188" s="9">
        <v>42615</v>
      </c>
      <c r="L188" s="10" t="s">
        <v>74</v>
      </c>
      <c r="M188" s="2"/>
    </row>
    <row r="189" spans="1:13" ht="35.1" customHeight="1">
      <c r="A189" s="3">
        <v>187</v>
      </c>
      <c r="B189" s="4" t="s">
        <v>88</v>
      </c>
      <c r="C189" s="5">
        <v>529</v>
      </c>
      <c r="D189" s="6">
        <v>118</v>
      </c>
      <c r="E189" s="6"/>
      <c r="F189" s="6"/>
      <c r="G189" s="15">
        <v>1836</v>
      </c>
      <c r="H189" s="15">
        <v>468</v>
      </c>
      <c r="I189" s="7">
        <f t="shared" si="5"/>
        <v>0.28812636165577343</v>
      </c>
      <c r="J189" s="8">
        <v>5</v>
      </c>
      <c r="K189" s="9">
        <v>42454</v>
      </c>
      <c r="L189" s="10" t="s">
        <v>12</v>
      </c>
      <c r="M189" s="2"/>
    </row>
    <row r="190" spans="1:13" ht="35.1" customHeight="1">
      <c r="A190" s="3">
        <v>188</v>
      </c>
      <c r="B190" s="4" t="s">
        <v>34</v>
      </c>
      <c r="C190" s="5">
        <v>513</v>
      </c>
      <c r="D190" s="6">
        <v>191</v>
      </c>
      <c r="E190" s="6">
        <v>2995.9</v>
      </c>
      <c r="F190" s="6">
        <v>846</v>
      </c>
      <c r="G190" s="15">
        <v>5291.12</v>
      </c>
      <c r="H190" s="15">
        <v>1627</v>
      </c>
      <c r="I190" s="7">
        <f t="shared" si="5"/>
        <v>9.6954898017810973E-2</v>
      </c>
      <c r="J190" s="8">
        <v>5</v>
      </c>
      <c r="K190" s="9">
        <v>42384</v>
      </c>
      <c r="L190" s="10" t="s">
        <v>16</v>
      </c>
      <c r="M190" s="2"/>
    </row>
    <row r="191" spans="1:13" ht="35.1" customHeight="1">
      <c r="A191" s="3">
        <v>189</v>
      </c>
      <c r="B191" s="4" t="s">
        <v>79</v>
      </c>
      <c r="C191" s="5">
        <v>454.09</v>
      </c>
      <c r="D191" s="6">
        <v>80</v>
      </c>
      <c r="E191" s="6"/>
      <c r="F191" s="6"/>
      <c r="G191" s="15">
        <v>2595.0800000000004</v>
      </c>
      <c r="H191" s="15">
        <v>695</v>
      </c>
      <c r="I191" s="7">
        <f t="shared" si="5"/>
        <v>0.17498111811581912</v>
      </c>
      <c r="J191" s="8">
        <v>1</v>
      </c>
      <c r="K191" s="9">
        <v>42440</v>
      </c>
      <c r="L191" s="10" t="s">
        <v>75</v>
      </c>
      <c r="M191" s="2"/>
    </row>
    <row r="192" spans="1:13" ht="35.1" customHeight="1">
      <c r="A192" s="3">
        <v>190</v>
      </c>
      <c r="B192" s="4" t="s">
        <v>70</v>
      </c>
      <c r="C192" s="5">
        <v>397</v>
      </c>
      <c r="D192" s="6">
        <v>72</v>
      </c>
      <c r="E192" s="6"/>
      <c r="F192" s="6"/>
      <c r="G192" s="15">
        <v>2565.5099999999998</v>
      </c>
      <c r="H192" s="15">
        <v>816</v>
      </c>
      <c r="I192" s="7">
        <f t="shared" si="5"/>
        <v>0.15474506043632652</v>
      </c>
      <c r="J192" s="8">
        <v>1</v>
      </c>
      <c r="K192" s="9">
        <v>42433</v>
      </c>
      <c r="L192" s="10" t="s">
        <v>75</v>
      </c>
      <c r="M192" s="2"/>
    </row>
    <row r="193" spans="1:13" ht="35.1" customHeight="1">
      <c r="A193" s="3">
        <v>191</v>
      </c>
      <c r="B193" s="4" t="s">
        <v>71</v>
      </c>
      <c r="C193" s="5">
        <v>320</v>
      </c>
      <c r="D193" s="6">
        <v>66</v>
      </c>
      <c r="E193" s="6"/>
      <c r="F193" s="6"/>
      <c r="G193" s="15">
        <v>1560.15</v>
      </c>
      <c r="H193" s="15">
        <v>474</v>
      </c>
      <c r="I193" s="7">
        <f t="shared" si="5"/>
        <v>0.20510848315867064</v>
      </c>
      <c r="J193" s="8">
        <v>1</v>
      </c>
      <c r="K193" s="9">
        <v>42433</v>
      </c>
      <c r="L193" s="10" t="s">
        <v>75</v>
      </c>
      <c r="M193" s="2"/>
    </row>
    <row r="194" spans="1:13" ht="35.1" customHeight="1">
      <c r="A194" s="3">
        <v>192</v>
      </c>
      <c r="B194" s="4" t="s">
        <v>25</v>
      </c>
      <c r="C194" s="5">
        <v>280.26</v>
      </c>
      <c r="D194" s="6">
        <v>87</v>
      </c>
      <c r="E194" s="6"/>
      <c r="F194" s="6"/>
      <c r="G194" s="15">
        <v>1015.13</v>
      </c>
      <c r="H194" s="15">
        <v>361</v>
      </c>
      <c r="I194" s="7">
        <f t="shared" si="5"/>
        <v>0.27608286623388134</v>
      </c>
      <c r="J194" s="8" t="s">
        <v>20</v>
      </c>
      <c r="K194" s="9">
        <v>42370</v>
      </c>
      <c r="L194" s="10" t="s">
        <v>13</v>
      </c>
      <c r="M194" s="2"/>
    </row>
    <row r="195" spans="1:13" ht="35.1" customHeight="1">
      <c r="A195" s="3">
        <v>193</v>
      </c>
      <c r="B195" s="12" t="s">
        <v>183</v>
      </c>
      <c r="C195" s="5">
        <v>263</v>
      </c>
      <c r="D195" s="6">
        <v>68</v>
      </c>
      <c r="E195" s="5"/>
      <c r="F195" s="5"/>
      <c r="G195" s="5">
        <v>1799.7199999999998</v>
      </c>
      <c r="H195" s="5">
        <v>570</v>
      </c>
      <c r="I195" s="7">
        <f t="shared" si="5"/>
        <v>0.14613384304225102</v>
      </c>
      <c r="J195" s="8">
        <v>3</v>
      </c>
      <c r="K195" s="9">
        <v>42636</v>
      </c>
      <c r="L195" s="13" t="s">
        <v>74</v>
      </c>
      <c r="M195" s="2"/>
    </row>
    <row r="196" spans="1:13" ht="35.1" customHeight="1">
      <c r="A196" s="3">
        <v>194</v>
      </c>
      <c r="B196" s="4" t="s">
        <v>80</v>
      </c>
      <c r="C196" s="5">
        <v>136.47</v>
      </c>
      <c r="D196" s="6">
        <v>23</v>
      </c>
      <c r="E196" s="6"/>
      <c r="F196" s="6"/>
      <c r="G196" s="15">
        <v>1881.54</v>
      </c>
      <c r="H196" s="15">
        <v>549</v>
      </c>
      <c r="I196" s="7">
        <f t="shared" si="5"/>
        <v>7.2531011830734404E-2</v>
      </c>
      <c r="J196" s="8">
        <v>1</v>
      </c>
      <c r="K196" s="9">
        <v>42440</v>
      </c>
      <c r="L196" s="10" t="s">
        <v>75</v>
      </c>
      <c r="M196" s="2"/>
    </row>
    <row r="197" spans="1:13" ht="18.75" customHeight="1">
      <c r="A197" s="22"/>
    </row>
  </sheetData>
  <sortState xmlns:xlrd2="http://schemas.microsoft.com/office/spreadsheetml/2017/richdata2" ref="B3:L196">
    <sortCondition descending="1" ref="C3:C196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06"/>
  <sheetViews>
    <sheetView workbookViewId="0">
      <selection activeCell="G9" sqref="G9:H9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2.42578125" style="1" customWidth="1"/>
    <col min="4" max="4" width="12.140625" style="1" customWidth="1"/>
    <col min="5" max="5" width="14.42578125" style="1" customWidth="1"/>
    <col min="6" max="6" width="12.140625" style="1" customWidth="1"/>
    <col min="7" max="9" width="10.7109375" style="1" customWidth="1"/>
    <col min="10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3" ht="33.75">
      <c r="A1" s="17"/>
      <c r="B1" s="19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"/>
    </row>
    <row r="2" spans="1:13" ht="35.1" customHeight="1">
      <c r="A2" s="18" t="s">
        <v>238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39.75" customHeight="1">
      <c r="A3" s="3">
        <f>A1+1</f>
        <v>1</v>
      </c>
      <c r="B3" s="12" t="s">
        <v>239</v>
      </c>
      <c r="C3" s="5">
        <v>305182</v>
      </c>
      <c r="D3" s="6">
        <v>60310</v>
      </c>
      <c r="E3" s="5">
        <v>331279</v>
      </c>
      <c r="F3" s="5">
        <v>65357</v>
      </c>
      <c r="G3" s="5">
        <v>609749</v>
      </c>
      <c r="H3" s="5">
        <v>124849</v>
      </c>
      <c r="I3" s="7">
        <f t="shared" ref="I3:I66" si="0">C3/G3</f>
        <v>0.50050430587012029</v>
      </c>
      <c r="J3" s="8">
        <v>14</v>
      </c>
      <c r="K3" s="9">
        <v>42048</v>
      </c>
      <c r="L3" s="13" t="s">
        <v>240</v>
      </c>
      <c r="M3" s="2"/>
    </row>
    <row r="4" spans="1:13" ht="35.1" customHeight="1">
      <c r="A4" s="3">
        <v>2</v>
      </c>
      <c r="B4" s="4" t="s">
        <v>241</v>
      </c>
      <c r="C4" s="5">
        <v>169107</v>
      </c>
      <c r="D4" s="6">
        <v>34556</v>
      </c>
      <c r="E4" s="6">
        <v>180047</v>
      </c>
      <c r="F4" s="6">
        <v>36521</v>
      </c>
      <c r="G4" s="15">
        <v>806800</v>
      </c>
      <c r="H4" s="15">
        <v>172826</v>
      </c>
      <c r="I4" s="7">
        <f t="shared" si="0"/>
        <v>0.20960213187902826</v>
      </c>
      <c r="J4" s="8">
        <v>13</v>
      </c>
      <c r="K4" s="9">
        <v>42006</v>
      </c>
      <c r="L4" s="10" t="s">
        <v>14</v>
      </c>
      <c r="M4" s="2"/>
    </row>
    <row r="5" spans="1:13" ht="35.1" customHeight="1">
      <c r="A5" s="3">
        <v>3</v>
      </c>
      <c r="B5" s="12" t="s">
        <v>242</v>
      </c>
      <c r="C5" s="5">
        <v>158877</v>
      </c>
      <c r="D5" s="6">
        <v>33406</v>
      </c>
      <c r="E5" s="5">
        <v>199189.89</v>
      </c>
      <c r="F5" s="5">
        <v>40697</v>
      </c>
      <c r="G5" s="5">
        <v>1115974.3400000001</v>
      </c>
      <c r="H5" s="5">
        <v>239970</v>
      </c>
      <c r="I5" s="7">
        <f t="shared" si="0"/>
        <v>0.14236617662732279</v>
      </c>
      <c r="J5" s="8">
        <v>25</v>
      </c>
      <c r="K5" s="9">
        <v>42188</v>
      </c>
      <c r="L5" s="13" t="s">
        <v>240</v>
      </c>
      <c r="M5" s="2"/>
    </row>
    <row r="6" spans="1:13" ht="35.1" customHeight="1">
      <c r="A6" s="3">
        <v>4</v>
      </c>
      <c r="B6" s="12" t="s">
        <v>243</v>
      </c>
      <c r="C6" s="5">
        <v>155892.18</v>
      </c>
      <c r="D6" s="6">
        <v>27121</v>
      </c>
      <c r="E6" s="5"/>
      <c r="F6" s="5"/>
      <c r="G6" s="5">
        <v>499962.52</v>
      </c>
      <c r="H6" s="5">
        <v>88026</v>
      </c>
      <c r="I6" s="7">
        <f t="shared" si="0"/>
        <v>0.31180773310767373</v>
      </c>
      <c r="J6" s="8">
        <v>25</v>
      </c>
      <c r="K6" s="9">
        <v>42356</v>
      </c>
      <c r="L6" s="13" t="s">
        <v>15</v>
      </c>
      <c r="M6" s="2"/>
    </row>
    <row r="7" spans="1:13" ht="35.1" customHeight="1">
      <c r="A7" s="3">
        <v>5</v>
      </c>
      <c r="B7" s="12" t="s">
        <v>244</v>
      </c>
      <c r="C7" s="5">
        <v>149440</v>
      </c>
      <c r="D7" s="6">
        <v>30950</v>
      </c>
      <c r="E7" s="5">
        <v>169669</v>
      </c>
      <c r="F7" s="5">
        <v>35026</v>
      </c>
      <c r="G7" s="5">
        <v>529750.52</v>
      </c>
      <c r="H7" s="5">
        <v>112543</v>
      </c>
      <c r="I7" s="7">
        <f t="shared" si="0"/>
        <v>0.2820950510817809</v>
      </c>
      <c r="J7" s="8">
        <v>14</v>
      </c>
      <c r="K7" s="9">
        <v>42097</v>
      </c>
      <c r="L7" s="13" t="s">
        <v>240</v>
      </c>
      <c r="M7" s="2"/>
    </row>
    <row r="8" spans="1:13" ht="35.1" customHeight="1">
      <c r="A8" s="3">
        <v>6</v>
      </c>
      <c r="B8" s="12" t="s">
        <v>245</v>
      </c>
      <c r="C8" s="5">
        <v>144829.84</v>
      </c>
      <c r="D8" s="6">
        <v>31354</v>
      </c>
      <c r="E8" s="5">
        <v>149559.53</v>
      </c>
      <c r="F8" s="5">
        <v>32276</v>
      </c>
      <c r="G8" s="5">
        <v>544198.26</v>
      </c>
      <c r="H8" s="5">
        <v>123935</v>
      </c>
      <c r="I8" s="7">
        <f t="shared" si="0"/>
        <v>0.26613433126375668</v>
      </c>
      <c r="J8" s="8">
        <v>16</v>
      </c>
      <c r="K8" s="9">
        <v>42300</v>
      </c>
      <c r="L8" s="13" t="s">
        <v>11</v>
      </c>
      <c r="M8" s="2"/>
    </row>
    <row r="9" spans="1:13" ht="35.1" customHeight="1">
      <c r="A9" s="3">
        <v>7</v>
      </c>
      <c r="B9" s="12" t="s">
        <v>246</v>
      </c>
      <c r="C9" s="5">
        <v>140911.04000000001</v>
      </c>
      <c r="D9" s="6">
        <v>27409</v>
      </c>
      <c r="E9" s="5">
        <v>154086.44</v>
      </c>
      <c r="F9" s="5">
        <v>29956</v>
      </c>
      <c r="G9" s="5">
        <v>373338.22</v>
      </c>
      <c r="H9" s="5">
        <v>74997</v>
      </c>
      <c r="I9" s="7">
        <f t="shared" si="0"/>
        <v>0.37743534535521173</v>
      </c>
      <c r="J9" s="8">
        <v>15</v>
      </c>
      <c r="K9" s="9">
        <v>42314</v>
      </c>
      <c r="L9" s="13" t="s">
        <v>11</v>
      </c>
      <c r="M9" s="2"/>
    </row>
    <row r="10" spans="1:13" ht="35.1" customHeight="1">
      <c r="A10" s="3">
        <v>8</v>
      </c>
      <c r="B10" s="12" t="s">
        <v>247</v>
      </c>
      <c r="C10" s="5">
        <v>125033.86</v>
      </c>
      <c r="D10" s="6">
        <v>25967</v>
      </c>
      <c r="E10" s="5">
        <v>125853.77</v>
      </c>
      <c r="F10" s="5">
        <v>26140</v>
      </c>
      <c r="G10" s="5">
        <v>349023</v>
      </c>
      <c r="H10" s="5">
        <v>74263</v>
      </c>
      <c r="I10" s="7">
        <f t="shared" si="0"/>
        <v>0.35823960025557056</v>
      </c>
      <c r="J10" s="8">
        <v>13</v>
      </c>
      <c r="K10" s="9">
        <v>42321</v>
      </c>
      <c r="L10" s="13" t="s">
        <v>248</v>
      </c>
      <c r="M10" s="2"/>
    </row>
    <row r="11" spans="1:13" ht="35.1" customHeight="1">
      <c r="A11" s="3">
        <v>9</v>
      </c>
      <c r="B11" s="12" t="s">
        <v>249</v>
      </c>
      <c r="C11" s="5">
        <v>124354</v>
      </c>
      <c r="D11" s="6">
        <v>25676</v>
      </c>
      <c r="E11" s="5"/>
      <c r="F11" s="5"/>
      <c r="G11" s="5">
        <v>466504</v>
      </c>
      <c r="H11" s="5">
        <v>100406</v>
      </c>
      <c r="I11" s="7">
        <f t="shared" si="0"/>
        <v>0.26656577435563256</v>
      </c>
      <c r="J11" s="8">
        <v>13</v>
      </c>
      <c r="K11" s="9">
        <v>42041</v>
      </c>
      <c r="L11" s="13" t="s">
        <v>250</v>
      </c>
      <c r="M11" s="2"/>
    </row>
    <row r="12" spans="1:13" ht="35.1" customHeight="1">
      <c r="A12" s="3">
        <v>10</v>
      </c>
      <c r="B12" s="12" t="s">
        <v>251</v>
      </c>
      <c r="C12" s="5">
        <v>100369.54</v>
      </c>
      <c r="D12" s="6">
        <v>18899</v>
      </c>
      <c r="E12" s="5">
        <v>114835</v>
      </c>
      <c r="F12" s="5">
        <v>21411</v>
      </c>
      <c r="G12" s="5">
        <v>265276</v>
      </c>
      <c r="H12" s="5">
        <v>51170</v>
      </c>
      <c r="I12" s="7">
        <f t="shared" si="0"/>
        <v>0.3783589167508557</v>
      </c>
      <c r="J12" s="8">
        <v>23</v>
      </c>
      <c r="K12" s="9">
        <v>42328</v>
      </c>
      <c r="L12" s="13" t="s">
        <v>15</v>
      </c>
      <c r="M12" s="2"/>
    </row>
    <row r="13" spans="1:13" ht="35.1" customHeight="1">
      <c r="A13" s="3">
        <v>11</v>
      </c>
      <c r="B13" s="4" t="s">
        <v>252</v>
      </c>
      <c r="C13" s="5">
        <v>74999.850000000006</v>
      </c>
      <c r="D13" s="6">
        <v>13447</v>
      </c>
      <c r="E13" s="6">
        <v>77267</v>
      </c>
      <c r="F13" s="6">
        <v>13845</v>
      </c>
      <c r="G13" s="14">
        <v>371670.71</v>
      </c>
      <c r="H13" s="14">
        <v>69829</v>
      </c>
      <c r="I13" s="7">
        <f t="shared" si="0"/>
        <v>0.20179112311540504</v>
      </c>
      <c r="J13" s="8">
        <v>20</v>
      </c>
      <c r="K13" s="9">
        <v>42279</v>
      </c>
      <c r="L13" s="10" t="s">
        <v>15</v>
      </c>
      <c r="M13" s="2"/>
    </row>
    <row r="14" spans="1:13" ht="35.1" customHeight="1">
      <c r="A14" s="3">
        <v>12</v>
      </c>
      <c r="B14" s="4" t="s">
        <v>253</v>
      </c>
      <c r="C14" s="5">
        <v>65433</v>
      </c>
      <c r="D14" s="6">
        <v>14965</v>
      </c>
      <c r="E14" s="6">
        <v>81252</v>
      </c>
      <c r="F14" s="6">
        <v>18039</v>
      </c>
      <c r="G14" s="14">
        <v>287669</v>
      </c>
      <c r="H14" s="14">
        <v>67098</v>
      </c>
      <c r="I14" s="7">
        <f t="shared" si="0"/>
        <v>0.22745933694628201</v>
      </c>
      <c r="J14" s="8">
        <v>22</v>
      </c>
      <c r="K14" s="9">
        <v>42069</v>
      </c>
      <c r="L14" s="10" t="s">
        <v>240</v>
      </c>
      <c r="M14" s="2"/>
    </row>
    <row r="15" spans="1:13" ht="35.1" customHeight="1">
      <c r="A15" s="3">
        <v>13</v>
      </c>
      <c r="B15" s="12" t="s">
        <v>254</v>
      </c>
      <c r="C15" s="5">
        <v>62447.009999999995</v>
      </c>
      <c r="D15" s="6">
        <v>11232</v>
      </c>
      <c r="E15" s="5">
        <v>70820</v>
      </c>
      <c r="F15" s="5">
        <v>12697</v>
      </c>
      <c r="G15" s="5">
        <v>176083.29</v>
      </c>
      <c r="H15" s="5">
        <v>33903</v>
      </c>
      <c r="I15" s="7">
        <f t="shared" si="0"/>
        <v>0.3546447252320194</v>
      </c>
      <c r="J15" s="8">
        <v>17</v>
      </c>
      <c r="K15" s="9">
        <v>42125</v>
      </c>
      <c r="L15" s="13" t="s">
        <v>15</v>
      </c>
      <c r="M15" s="2"/>
    </row>
    <row r="16" spans="1:13" ht="35.1" customHeight="1">
      <c r="A16" s="3">
        <v>14</v>
      </c>
      <c r="B16" s="4" t="s">
        <v>255</v>
      </c>
      <c r="C16" s="5">
        <v>56292</v>
      </c>
      <c r="D16" s="6">
        <v>9885</v>
      </c>
      <c r="E16" s="6">
        <v>63336</v>
      </c>
      <c r="F16" s="6">
        <v>11137</v>
      </c>
      <c r="G16" s="14">
        <v>213142</v>
      </c>
      <c r="H16" s="14">
        <v>39345</v>
      </c>
      <c r="I16" s="7">
        <f t="shared" si="0"/>
        <v>0.26410561972769325</v>
      </c>
      <c r="J16" s="8">
        <v>22</v>
      </c>
      <c r="K16" s="9">
        <v>42272</v>
      </c>
      <c r="L16" s="10" t="s">
        <v>240</v>
      </c>
      <c r="M16" s="2"/>
    </row>
    <row r="17" spans="1:13" ht="35.1" customHeight="1">
      <c r="A17" s="3">
        <v>15</v>
      </c>
      <c r="B17" s="4" t="s">
        <v>256</v>
      </c>
      <c r="C17" s="5">
        <v>55946.12</v>
      </c>
      <c r="D17" s="6">
        <v>10108</v>
      </c>
      <c r="E17" s="6"/>
      <c r="F17" s="6"/>
      <c r="G17" s="5">
        <v>158103.98000000001</v>
      </c>
      <c r="H17" s="6">
        <v>29236</v>
      </c>
      <c r="I17" s="7">
        <f t="shared" si="0"/>
        <v>0.35385649368219574</v>
      </c>
      <c r="J17" s="8">
        <v>11</v>
      </c>
      <c r="K17" s="9">
        <v>42083</v>
      </c>
      <c r="L17" s="10" t="s">
        <v>11</v>
      </c>
      <c r="M17" s="2"/>
    </row>
    <row r="18" spans="1:13" ht="35.1" customHeight="1">
      <c r="A18" s="3">
        <v>16</v>
      </c>
      <c r="B18" s="12" t="s">
        <v>257</v>
      </c>
      <c r="C18" s="5">
        <v>54741</v>
      </c>
      <c r="D18" s="6">
        <v>12870</v>
      </c>
      <c r="E18" s="5"/>
      <c r="F18" s="5"/>
      <c r="G18" s="5">
        <v>268492.59999999998</v>
      </c>
      <c r="H18" s="5">
        <v>65411</v>
      </c>
      <c r="I18" s="7">
        <f t="shared" si="0"/>
        <v>0.20388271408597483</v>
      </c>
      <c r="J18" s="8">
        <v>22</v>
      </c>
      <c r="K18" s="9">
        <v>42090</v>
      </c>
      <c r="L18" s="13" t="s">
        <v>15</v>
      </c>
      <c r="M18" s="2"/>
    </row>
    <row r="19" spans="1:13" ht="35.1" customHeight="1">
      <c r="A19" s="3">
        <v>17</v>
      </c>
      <c r="B19" s="12" t="s">
        <v>258</v>
      </c>
      <c r="C19" s="5">
        <v>52407.94</v>
      </c>
      <c r="D19" s="6">
        <v>11631</v>
      </c>
      <c r="E19" s="5">
        <v>60206</v>
      </c>
      <c r="F19" s="5">
        <v>13175</v>
      </c>
      <c r="G19" s="5">
        <v>345406</v>
      </c>
      <c r="H19" s="5">
        <v>80136</v>
      </c>
      <c r="I19" s="7">
        <f t="shared" si="0"/>
        <v>0.15172851658627817</v>
      </c>
      <c r="J19" s="8">
        <v>26</v>
      </c>
      <c r="K19" s="9">
        <v>42230</v>
      </c>
      <c r="L19" s="13" t="s">
        <v>15</v>
      </c>
      <c r="M19" s="2"/>
    </row>
    <row r="20" spans="1:13" ht="35.1" customHeight="1">
      <c r="A20" s="3">
        <v>18</v>
      </c>
      <c r="B20" s="12" t="s">
        <v>259</v>
      </c>
      <c r="C20" s="5">
        <v>50667</v>
      </c>
      <c r="D20" s="6">
        <v>8958</v>
      </c>
      <c r="E20" s="5"/>
      <c r="F20" s="5"/>
      <c r="G20" s="5">
        <v>150497</v>
      </c>
      <c r="H20" s="5">
        <v>27414</v>
      </c>
      <c r="I20" s="7">
        <f t="shared" si="0"/>
        <v>0.33666451822959925</v>
      </c>
      <c r="J20" s="8">
        <v>21</v>
      </c>
      <c r="K20" s="9">
        <v>42195</v>
      </c>
      <c r="L20" s="13" t="s">
        <v>240</v>
      </c>
      <c r="M20" s="2"/>
    </row>
    <row r="21" spans="1:13" ht="35.1" customHeight="1">
      <c r="A21" s="3">
        <v>19</v>
      </c>
      <c r="B21" s="12" t="s">
        <v>260</v>
      </c>
      <c r="C21" s="5">
        <v>50082.98</v>
      </c>
      <c r="D21" s="6">
        <v>12591</v>
      </c>
      <c r="E21" s="6">
        <v>62304.98</v>
      </c>
      <c r="F21" s="6">
        <v>15496</v>
      </c>
      <c r="G21" s="5">
        <v>196449</v>
      </c>
      <c r="H21" s="5">
        <v>50207</v>
      </c>
      <c r="I21" s="7">
        <f t="shared" si="0"/>
        <v>0.25494138427785329</v>
      </c>
      <c r="J21" s="8">
        <v>14</v>
      </c>
      <c r="K21" s="9">
        <v>42034</v>
      </c>
      <c r="L21" s="13" t="s">
        <v>13</v>
      </c>
      <c r="M21" s="2"/>
    </row>
    <row r="22" spans="1:13" ht="35.1" customHeight="1">
      <c r="A22" s="3">
        <v>20</v>
      </c>
      <c r="B22" s="12" t="s">
        <v>261</v>
      </c>
      <c r="C22" s="5">
        <v>49754.96</v>
      </c>
      <c r="D22" s="6">
        <v>9206</v>
      </c>
      <c r="E22" s="5">
        <v>54522.67</v>
      </c>
      <c r="F22" s="5">
        <v>10046</v>
      </c>
      <c r="G22" s="5">
        <v>183684.84000000003</v>
      </c>
      <c r="H22" s="5">
        <v>37229</v>
      </c>
      <c r="I22" s="7">
        <f t="shared" si="0"/>
        <v>0.27087134681337877</v>
      </c>
      <c r="J22" s="8">
        <v>13</v>
      </c>
      <c r="K22" s="9">
        <v>42139</v>
      </c>
      <c r="L22" s="13" t="s">
        <v>11</v>
      </c>
      <c r="M22" s="2"/>
    </row>
    <row r="23" spans="1:13" ht="35.1" customHeight="1">
      <c r="A23" s="3">
        <v>21</v>
      </c>
      <c r="B23" s="12" t="s">
        <v>262</v>
      </c>
      <c r="C23" s="5">
        <v>49079</v>
      </c>
      <c r="D23" s="6">
        <v>10191</v>
      </c>
      <c r="E23" s="5"/>
      <c r="F23" s="5"/>
      <c r="G23" s="5">
        <v>174871.97</v>
      </c>
      <c r="H23" s="5">
        <v>36320</v>
      </c>
      <c r="I23" s="7">
        <f t="shared" si="0"/>
        <v>0.2806567570548899</v>
      </c>
      <c r="J23" s="8">
        <v>14</v>
      </c>
      <c r="K23" s="9">
        <v>42181</v>
      </c>
      <c r="L23" s="13" t="s">
        <v>240</v>
      </c>
      <c r="M23" s="2"/>
    </row>
    <row r="24" spans="1:13" ht="35.1" customHeight="1">
      <c r="A24" s="3">
        <v>22</v>
      </c>
      <c r="B24" s="12" t="s">
        <v>263</v>
      </c>
      <c r="C24" s="5">
        <v>47524.97</v>
      </c>
      <c r="D24" s="6">
        <v>9552</v>
      </c>
      <c r="E24" s="5">
        <v>50628</v>
      </c>
      <c r="F24" s="5">
        <v>10186</v>
      </c>
      <c r="G24" s="5">
        <v>148629</v>
      </c>
      <c r="H24" s="5">
        <v>31424</v>
      </c>
      <c r="I24" s="7">
        <f t="shared" si="0"/>
        <v>0.3197557004353121</v>
      </c>
      <c r="J24" s="8">
        <v>12</v>
      </c>
      <c r="K24" s="9">
        <v>42258</v>
      </c>
      <c r="L24" s="13" t="s">
        <v>15</v>
      </c>
      <c r="M24" s="2"/>
    </row>
    <row r="25" spans="1:13" ht="35.1" customHeight="1">
      <c r="A25" s="3">
        <v>23</v>
      </c>
      <c r="B25" s="12" t="s">
        <v>264</v>
      </c>
      <c r="C25" s="5">
        <v>42783.01</v>
      </c>
      <c r="D25" s="6">
        <v>9718</v>
      </c>
      <c r="E25" s="5"/>
      <c r="F25" s="5"/>
      <c r="G25" s="5">
        <v>216253.1</v>
      </c>
      <c r="H25" s="5">
        <v>52529</v>
      </c>
      <c r="I25" s="7">
        <f t="shared" si="0"/>
        <v>0.19783767261602261</v>
      </c>
      <c r="J25" s="8">
        <v>12</v>
      </c>
      <c r="K25" s="9">
        <v>42321</v>
      </c>
      <c r="L25" s="13" t="s">
        <v>11</v>
      </c>
      <c r="M25" s="2"/>
    </row>
    <row r="26" spans="1:13" ht="35.1" customHeight="1">
      <c r="A26" s="3">
        <v>24</v>
      </c>
      <c r="B26" s="4" t="s">
        <v>265</v>
      </c>
      <c r="C26" s="5">
        <v>41730.579999999994</v>
      </c>
      <c r="D26" s="6">
        <v>8698</v>
      </c>
      <c r="E26" s="6">
        <v>43812.079999999994</v>
      </c>
      <c r="F26" s="6">
        <v>9113</v>
      </c>
      <c r="G26" s="14">
        <v>195370.66</v>
      </c>
      <c r="H26" s="14">
        <v>43040</v>
      </c>
      <c r="I26" s="7">
        <f t="shared" si="0"/>
        <v>0.21359696486667953</v>
      </c>
      <c r="J26" s="8">
        <v>17</v>
      </c>
      <c r="K26" s="9">
        <v>42272</v>
      </c>
      <c r="L26" s="10" t="s">
        <v>14</v>
      </c>
      <c r="M26" s="2"/>
    </row>
    <row r="27" spans="1:13" ht="35.1" customHeight="1">
      <c r="A27" s="3">
        <v>25</v>
      </c>
      <c r="B27" s="12" t="s">
        <v>266</v>
      </c>
      <c r="C27" s="5">
        <v>41619</v>
      </c>
      <c r="D27" s="6">
        <v>7849</v>
      </c>
      <c r="E27" s="5"/>
      <c r="F27" s="5"/>
      <c r="G27" s="5">
        <v>250777.9</v>
      </c>
      <c r="H27" s="5">
        <v>50816</v>
      </c>
      <c r="I27" s="7">
        <f t="shared" si="0"/>
        <v>0.16595960010830302</v>
      </c>
      <c r="J27" s="8">
        <v>23</v>
      </c>
      <c r="K27" s="9">
        <v>42167</v>
      </c>
      <c r="L27" s="13" t="s">
        <v>240</v>
      </c>
      <c r="M27" s="2"/>
    </row>
    <row r="28" spans="1:13" ht="35.1" customHeight="1">
      <c r="A28" s="3">
        <v>26</v>
      </c>
      <c r="B28" s="12" t="s">
        <v>267</v>
      </c>
      <c r="C28" s="5">
        <v>40395.94</v>
      </c>
      <c r="D28" s="5">
        <v>9155</v>
      </c>
      <c r="E28" s="5">
        <v>84977</v>
      </c>
      <c r="F28" s="5">
        <v>19153</v>
      </c>
      <c r="G28" s="15">
        <v>196706</v>
      </c>
      <c r="H28" s="15">
        <v>45897</v>
      </c>
      <c r="I28" s="7">
        <f t="shared" si="0"/>
        <v>0.20536201234329407</v>
      </c>
      <c r="J28" s="8">
        <v>20</v>
      </c>
      <c r="K28" s="9">
        <v>41648</v>
      </c>
      <c r="L28" s="13" t="s">
        <v>15</v>
      </c>
      <c r="M28" s="2"/>
    </row>
    <row r="29" spans="1:13" ht="35.1" customHeight="1">
      <c r="A29" s="3">
        <v>27</v>
      </c>
      <c r="B29" s="12" t="s">
        <v>268</v>
      </c>
      <c r="C29" s="5">
        <v>40002.550000000003</v>
      </c>
      <c r="D29" s="6">
        <v>8412</v>
      </c>
      <c r="E29" s="5">
        <v>41400.65</v>
      </c>
      <c r="F29" s="5">
        <v>8822</v>
      </c>
      <c r="G29" s="5">
        <v>171402.05</v>
      </c>
      <c r="H29" s="5">
        <v>38608</v>
      </c>
      <c r="I29" s="7">
        <f t="shared" si="0"/>
        <v>0.23338431483170713</v>
      </c>
      <c r="J29" s="8">
        <v>28</v>
      </c>
      <c r="K29" s="9">
        <v>42363</v>
      </c>
      <c r="L29" s="13" t="s">
        <v>15</v>
      </c>
      <c r="M29" s="2"/>
    </row>
    <row r="30" spans="1:13" ht="35.1" customHeight="1">
      <c r="A30" s="3">
        <v>28</v>
      </c>
      <c r="B30" s="12" t="s">
        <v>269</v>
      </c>
      <c r="C30" s="5">
        <v>39654</v>
      </c>
      <c r="D30" s="6">
        <v>8191</v>
      </c>
      <c r="E30" s="5"/>
      <c r="F30" s="5"/>
      <c r="G30" s="15">
        <v>86728</v>
      </c>
      <c r="H30" s="15">
        <v>18238</v>
      </c>
      <c r="I30" s="7">
        <f t="shared" si="0"/>
        <v>0.45722258094271745</v>
      </c>
      <c r="J30" s="8">
        <v>11</v>
      </c>
      <c r="K30" s="9">
        <v>42034</v>
      </c>
      <c r="L30" s="13" t="s">
        <v>12</v>
      </c>
      <c r="M30" s="2"/>
    </row>
    <row r="31" spans="1:13" ht="35.1" customHeight="1">
      <c r="A31" s="3">
        <v>29</v>
      </c>
      <c r="B31" s="12" t="s">
        <v>270</v>
      </c>
      <c r="C31" s="5">
        <v>36528</v>
      </c>
      <c r="D31" s="6">
        <v>7371</v>
      </c>
      <c r="E31" s="5"/>
      <c r="F31" s="5"/>
      <c r="G31" s="5">
        <v>93748.2</v>
      </c>
      <c r="H31" s="5">
        <v>19658</v>
      </c>
      <c r="I31" s="7">
        <f t="shared" si="0"/>
        <v>0.3896394810780367</v>
      </c>
      <c r="J31" s="8">
        <v>11</v>
      </c>
      <c r="K31" s="9">
        <v>42111</v>
      </c>
      <c r="L31" s="13" t="s">
        <v>240</v>
      </c>
      <c r="M31" s="2"/>
    </row>
    <row r="32" spans="1:13" ht="35.1" customHeight="1">
      <c r="A32" s="3">
        <v>30</v>
      </c>
      <c r="B32" s="12" t="s">
        <v>271</v>
      </c>
      <c r="C32" s="5">
        <v>36393.15</v>
      </c>
      <c r="D32" s="6">
        <v>5948</v>
      </c>
      <c r="E32" s="5"/>
      <c r="F32" s="5"/>
      <c r="G32" s="5">
        <v>100160.03</v>
      </c>
      <c r="H32" s="5">
        <v>17602</v>
      </c>
      <c r="I32" s="7">
        <f t="shared" si="0"/>
        <v>0.36335003094547796</v>
      </c>
      <c r="J32" s="8">
        <v>13</v>
      </c>
      <c r="K32" s="9">
        <v>42363</v>
      </c>
      <c r="L32" s="13" t="s">
        <v>11</v>
      </c>
      <c r="M32" s="2"/>
    </row>
    <row r="33" spans="1:13" ht="35.1" customHeight="1">
      <c r="A33" s="3">
        <v>31</v>
      </c>
      <c r="B33" s="12" t="s">
        <v>272</v>
      </c>
      <c r="C33" s="5">
        <v>36222.43</v>
      </c>
      <c r="D33" s="6">
        <v>6838</v>
      </c>
      <c r="E33" s="5">
        <v>38206.9</v>
      </c>
      <c r="F33" s="5">
        <v>7203</v>
      </c>
      <c r="G33" s="5">
        <v>157420.75</v>
      </c>
      <c r="H33" s="5">
        <v>31396</v>
      </c>
      <c r="I33" s="7">
        <f t="shared" si="0"/>
        <v>0.23009946274554022</v>
      </c>
      <c r="J33" s="8">
        <v>12</v>
      </c>
      <c r="K33" s="9">
        <v>42153</v>
      </c>
      <c r="L33" s="13" t="s">
        <v>11</v>
      </c>
      <c r="M33" s="2"/>
    </row>
    <row r="34" spans="1:13" ht="35.1" customHeight="1">
      <c r="A34" s="3">
        <v>32</v>
      </c>
      <c r="B34" s="12" t="s">
        <v>273</v>
      </c>
      <c r="C34" s="5">
        <v>35709.61</v>
      </c>
      <c r="D34" s="6">
        <v>6337</v>
      </c>
      <c r="E34" s="5">
        <v>37911.370000000003</v>
      </c>
      <c r="F34" s="5">
        <v>6757</v>
      </c>
      <c r="G34" s="15">
        <v>100881.61</v>
      </c>
      <c r="H34" s="15">
        <v>18123</v>
      </c>
      <c r="I34" s="7">
        <f t="shared" si="0"/>
        <v>0.35397541732333576</v>
      </c>
      <c r="J34" s="8">
        <v>12</v>
      </c>
      <c r="K34" s="9">
        <v>42041</v>
      </c>
      <c r="L34" s="13" t="s">
        <v>11</v>
      </c>
      <c r="M34" s="2"/>
    </row>
    <row r="35" spans="1:13" ht="35.1" customHeight="1">
      <c r="A35" s="3">
        <v>33</v>
      </c>
      <c r="B35" s="12" t="s">
        <v>274</v>
      </c>
      <c r="C35" s="5">
        <v>35066.29</v>
      </c>
      <c r="D35" s="6">
        <v>6435</v>
      </c>
      <c r="E35" s="5">
        <v>36693.06</v>
      </c>
      <c r="F35" s="5">
        <v>6724</v>
      </c>
      <c r="G35" s="5">
        <v>102643.22</v>
      </c>
      <c r="H35" s="5">
        <v>19134</v>
      </c>
      <c r="I35" s="7">
        <f t="shared" si="0"/>
        <v>0.34163279367112609</v>
      </c>
      <c r="J35" s="8">
        <v>14</v>
      </c>
      <c r="K35" s="9">
        <v>42342</v>
      </c>
      <c r="L35" s="13" t="s">
        <v>11</v>
      </c>
      <c r="M35" s="2"/>
    </row>
    <row r="36" spans="1:13" ht="35.1" customHeight="1">
      <c r="A36" s="3">
        <v>34</v>
      </c>
      <c r="B36" s="12" t="s">
        <v>275</v>
      </c>
      <c r="C36" s="5">
        <v>32707</v>
      </c>
      <c r="D36" s="6">
        <v>6660</v>
      </c>
      <c r="E36" s="5"/>
      <c r="F36" s="5"/>
      <c r="G36" s="5">
        <v>100280.12</v>
      </c>
      <c r="H36" s="5">
        <v>21373</v>
      </c>
      <c r="I36" s="7">
        <f t="shared" si="0"/>
        <v>0.32615637077418735</v>
      </c>
      <c r="J36" s="8">
        <v>13</v>
      </c>
      <c r="K36" s="9">
        <v>42300</v>
      </c>
      <c r="L36" s="13" t="s">
        <v>240</v>
      </c>
      <c r="M36" s="2"/>
    </row>
    <row r="37" spans="1:13" ht="35.1" customHeight="1">
      <c r="A37" s="3">
        <v>35</v>
      </c>
      <c r="B37" s="12" t="s">
        <v>276</v>
      </c>
      <c r="C37" s="5">
        <v>32132.43</v>
      </c>
      <c r="D37" s="6">
        <v>6489</v>
      </c>
      <c r="E37" s="5">
        <v>34576.06</v>
      </c>
      <c r="F37" s="5">
        <v>6982</v>
      </c>
      <c r="G37" s="5">
        <v>98284.07</v>
      </c>
      <c r="H37" s="5">
        <v>21477</v>
      </c>
      <c r="I37" s="7">
        <f t="shared" si="0"/>
        <v>0.32693426310082596</v>
      </c>
      <c r="J37" s="8">
        <v>13</v>
      </c>
      <c r="K37" s="9">
        <v>42307</v>
      </c>
      <c r="L37" s="13" t="s">
        <v>11</v>
      </c>
      <c r="M37" s="2"/>
    </row>
    <row r="38" spans="1:13" ht="35.1" customHeight="1">
      <c r="A38" s="3">
        <v>36</v>
      </c>
      <c r="B38" s="12" t="s">
        <v>277</v>
      </c>
      <c r="C38" s="5">
        <v>30680</v>
      </c>
      <c r="D38" s="6">
        <v>5401</v>
      </c>
      <c r="E38" s="5"/>
      <c r="F38" s="5"/>
      <c r="G38" s="5">
        <v>95385</v>
      </c>
      <c r="H38" s="5">
        <v>17334</v>
      </c>
      <c r="I38" s="7">
        <f t="shared" si="0"/>
        <v>0.32164386433925668</v>
      </c>
      <c r="J38" s="8" t="s">
        <v>20</v>
      </c>
      <c r="K38" s="9">
        <v>42363</v>
      </c>
      <c r="L38" s="13" t="s">
        <v>12</v>
      </c>
      <c r="M38" s="2"/>
    </row>
    <row r="39" spans="1:13" ht="35.1" customHeight="1">
      <c r="A39" s="3">
        <v>37</v>
      </c>
      <c r="B39" s="12" t="s">
        <v>278</v>
      </c>
      <c r="C39" s="5">
        <v>30029</v>
      </c>
      <c r="D39" s="6">
        <v>5943</v>
      </c>
      <c r="E39" s="5"/>
      <c r="F39" s="5"/>
      <c r="G39" s="5">
        <v>116358</v>
      </c>
      <c r="H39" s="5">
        <v>24436</v>
      </c>
      <c r="I39" s="7">
        <f t="shared" si="0"/>
        <v>0.25807421921999346</v>
      </c>
      <c r="J39" s="8">
        <v>12</v>
      </c>
      <c r="K39" s="9">
        <v>42216</v>
      </c>
      <c r="L39" s="13" t="s">
        <v>240</v>
      </c>
      <c r="M39" s="2"/>
    </row>
    <row r="40" spans="1:13" ht="35.1" customHeight="1">
      <c r="A40" s="3">
        <v>38</v>
      </c>
      <c r="B40" s="12" t="s">
        <v>279</v>
      </c>
      <c r="C40" s="5">
        <v>28318.9</v>
      </c>
      <c r="D40" s="6">
        <v>6761</v>
      </c>
      <c r="E40" s="5"/>
      <c r="F40" s="5"/>
      <c r="G40" s="5">
        <v>81121</v>
      </c>
      <c r="H40" s="5">
        <v>20246</v>
      </c>
      <c r="I40" s="7">
        <f t="shared" si="0"/>
        <v>0.34909456244375686</v>
      </c>
      <c r="J40" s="8" t="s">
        <v>20</v>
      </c>
      <c r="K40" s="9">
        <v>42314</v>
      </c>
      <c r="L40" s="13" t="s">
        <v>13</v>
      </c>
      <c r="M40" s="2"/>
    </row>
    <row r="41" spans="1:13" ht="35.1" customHeight="1">
      <c r="A41" s="3">
        <v>39</v>
      </c>
      <c r="B41" s="4" t="s">
        <v>280</v>
      </c>
      <c r="C41" s="5">
        <v>28141.81</v>
      </c>
      <c r="D41" s="6">
        <v>4760</v>
      </c>
      <c r="E41" s="6">
        <v>31060.91</v>
      </c>
      <c r="F41" s="6">
        <v>5292</v>
      </c>
      <c r="G41" s="14">
        <v>118352.31</v>
      </c>
      <c r="H41" s="14">
        <v>21384</v>
      </c>
      <c r="I41" s="7">
        <f t="shared" si="0"/>
        <v>0.23777998080476842</v>
      </c>
      <c r="J41" s="8">
        <v>11</v>
      </c>
      <c r="K41" s="9">
        <v>42286</v>
      </c>
      <c r="L41" s="10" t="s">
        <v>11</v>
      </c>
      <c r="M41" s="2"/>
    </row>
    <row r="42" spans="1:13" ht="35.1" customHeight="1">
      <c r="A42" s="3">
        <v>40</v>
      </c>
      <c r="B42" s="12" t="s">
        <v>281</v>
      </c>
      <c r="C42" s="5">
        <v>28001.88</v>
      </c>
      <c r="D42" s="6">
        <v>7176</v>
      </c>
      <c r="E42" s="5">
        <v>28824.67</v>
      </c>
      <c r="F42" s="5">
        <v>7368</v>
      </c>
      <c r="G42" s="5">
        <v>100430.95</v>
      </c>
      <c r="H42" s="5">
        <v>26283</v>
      </c>
      <c r="I42" s="7">
        <f t="shared" si="0"/>
        <v>0.27881723711664586</v>
      </c>
      <c r="J42" s="8">
        <v>14</v>
      </c>
      <c r="K42" s="9">
        <v>42048</v>
      </c>
      <c r="L42" s="13" t="s">
        <v>11</v>
      </c>
      <c r="M42" s="2"/>
    </row>
    <row r="43" spans="1:13" ht="35.1" customHeight="1">
      <c r="A43" s="3">
        <v>41</v>
      </c>
      <c r="B43" s="12" t="s">
        <v>282</v>
      </c>
      <c r="C43" s="5">
        <v>26816.25</v>
      </c>
      <c r="D43" s="6">
        <v>6426</v>
      </c>
      <c r="E43" s="5"/>
      <c r="F43" s="5"/>
      <c r="G43" s="5">
        <v>123245</v>
      </c>
      <c r="H43" s="5">
        <v>33445</v>
      </c>
      <c r="I43" s="7">
        <f t="shared" si="0"/>
        <v>0.21758489188202362</v>
      </c>
      <c r="J43" s="8">
        <v>26</v>
      </c>
      <c r="K43" s="9">
        <v>42139</v>
      </c>
      <c r="L43" s="13" t="s">
        <v>15</v>
      </c>
      <c r="M43" s="2"/>
    </row>
    <row r="44" spans="1:13" ht="35.1" customHeight="1">
      <c r="A44" s="3">
        <v>42</v>
      </c>
      <c r="B44" s="4" t="s">
        <v>283</v>
      </c>
      <c r="C44" s="5">
        <v>26763.03</v>
      </c>
      <c r="D44" s="6">
        <v>5390</v>
      </c>
      <c r="E44" s="6"/>
      <c r="F44" s="6"/>
      <c r="G44" s="14">
        <v>92425.49</v>
      </c>
      <c r="H44" s="14">
        <v>19920</v>
      </c>
      <c r="I44" s="7">
        <f t="shared" si="0"/>
        <v>0.28956330120619322</v>
      </c>
      <c r="J44" s="8">
        <v>11</v>
      </c>
      <c r="K44" s="9">
        <v>42062</v>
      </c>
      <c r="L44" s="10" t="s">
        <v>11</v>
      </c>
      <c r="M44" s="2"/>
    </row>
    <row r="45" spans="1:13" ht="35.1" customHeight="1">
      <c r="A45" s="3">
        <v>43</v>
      </c>
      <c r="B45" s="12" t="s">
        <v>284</v>
      </c>
      <c r="C45" s="5">
        <v>25579.93</v>
      </c>
      <c r="D45" s="6">
        <v>5234</v>
      </c>
      <c r="E45" s="5"/>
      <c r="F45" s="5"/>
      <c r="G45" s="5">
        <v>85316.14</v>
      </c>
      <c r="H45" s="5">
        <v>16795</v>
      </c>
      <c r="I45" s="7">
        <f t="shared" si="0"/>
        <v>0.29982521478350987</v>
      </c>
      <c r="J45" s="8">
        <v>13</v>
      </c>
      <c r="K45" s="9">
        <v>42349</v>
      </c>
      <c r="L45" s="13" t="s">
        <v>11</v>
      </c>
      <c r="M45" s="2"/>
    </row>
    <row r="46" spans="1:13" ht="35.1" customHeight="1">
      <c r="A46" s="3">
        <v>44</v>
      </c>
      <c r="B46" s="4" t="s">
        <v>285</v>
      </c>
      <c r="C46" s="5">
        <v>25479</v>
      </c>
      <c r="D46" s="6">
        <v>6362</v>
      </c>
      <c r="E46" s="6"/>
      <c r="F46" s="6"/>
      <c r="G46" s="14">
        <v>61979.46</v>
      </c>
      <c r="H46" s="14">
        <v>16016</v>
      </c>
      <c r="I46" s="7">
        <f t="shared" si="0"/>
        <v>0.41108780231386333</v>
      </c>
      <c r="J46" s="8">
        <v>16</v>
      </c>
      <c r="K46" s="9">
        <v>42062</v>
      </c>
      <c r="L46" s="10" t="s">
        <v>12</v>
      </c>
      <c r="M46" s="2"/>
    </row>
    <row r="47" spans="1:13" ht="35.1" customHeight="1">
      <c r="A47" s="3">
        <v>45</v>
      </c>
      <c r="B47" s="12" t="s">
        <v>286</v>
      </c>
      <c r="C47" s="5">
        <v>22997.360000000001</v>
      </c>
      <c r="D47" s="6">
        <v>4508</v>
      </c>
      <c r="E47" s="5">
        <v>24132</v>
      </c>
      <c r="F47" s="5">
        <v>4734</v>
      </c>
      <c r="G47" s="5">
        <v>81761.05</v>
      </c>
      <c r="H47" s="5">
        <v>16311</v>
      </c>
      <c r="I47" s="7">
        <f t="shared" si="0"/>
        <v>0.28127525270284565</v>
      </c>
      <c r="J47" s="8">
        <v>12</v>
      </c>
      <c r="K47" s="9">
        <v>42335</v>
      </c>
      <c r="L47" s="13" t="s">
        <v>15</v>
      </c>
      <c r="M47" s="2"/>
    </row>
    <row r="48" spans="1:13" ht="35.1" customHeight="1">
      <c r="A48" s="3">
        <v>46</v>
      </c>
      <c r="B48" s="4" t="s">
        <v>287</v>
      </c>
      <c r="C48" s="5">
        <v>22363.24</v>
      </c>
      <c r="D48" s="6">
        <v>4975</v>
      </c>
      <c r="E48" s="6">
        <v>25451</v>
      </c>
      <c r="F48" s="6">
        <v>5616</v>
      </c>
      <c r="G48" s="14">
        <v>73623</v>
      </c>
      <c r="H48" s="14">
        <v>16952</v>
      </c>
      <c r="I48" s="7">
        <f t="shared" si="0"/>
        <v>0.30375344661315079</v>
      </c>
      <c r="J48" s="8">
        <v>13</v>
      </c>
      <c r="K48" s="9">
        <v>42076</v>
      </c>
      <c r="L48" s="10" t="s">
        <v>15</v>
      </c>
      <c r="M48" s="2"/>
    </row>
    <row r="49" spans="1:17" ht="35.1" customHeight="1">
      <c r="A49" s="3">
        <v>47</v>
      </c>
      <c r="B49" s="12" t="s">
        <v>288</v>
      </c>
      <c r="C49" s="5">
        <v>22355</v>
      </c>
      <c r="D49" s="6">
        <v>4501</v>
      </c>
      <c r="E49" s="6"/>
      <c r="F49" s="6"/>
      <c r="G49" s="6">
        <v>73368</v>
      </c>
      <c r="H49" s="6">
        <v>16240</v>
      </c>
      <c r="I49" s="7">
        <f t="shared" si="0"/>
        <v>0.30469687057027589</v>
      </c>
      <c r="J49" s="8">
        <v>11</v>
      </c>
      <c r="K49" s="11">
        <v>42013</v>
      </c>
      <c r="L49" s="10" t="s">
        <v>240</v>
      </c>
      <c r="M49" s="2"/>
    </row>
    <row r="50" spans="1:17" ht="35.1" customHeight="1">
      <c r="A50" s="3">
        <v>48</v>
      </c>
      <c r="B50" s="12" t="s">
        <v>289</v>
      </c>
      <c r="C50" s="5">
        <v>22280.160000000003</v>
      </c>
      <c r="D50" s="6">
        <v>5213</v>
      </c>
      <c r="E50" s="5"/>
      <c r="F50" s="5"/>
      <c r="G50" s="16">
        <v>79362</v>
      </c>
      <c r="H50" s="16">
        <v>20068</v>
      </c>
      <c r="I50" s="7">
        <f t="shared" si="0"/>
        <v>0.28074090874725943</v>
      </c>
      <c r="J50" s="8">
        <v>24</v>
      </c>
      <c r="K50" s="9">
        <v>42125</v>
      </c>
      <c r="L50" s="13" t="s">
        <v>15</v>
      </c>
      <c r="M50" s="2"/>
    </row>
    <row r="51" spans="1:17" ht="35.1" customHeight="1">
      <c r="A51" s="3">
        <v>49</v>
      </c>
      <c r="B51" s="4" t="s">
        <v>290</v>
      </c>
      <c r="C51" s="5">
        <v>22207.49</v>
      </c>
      <c r="D51" s="8">
        <v>4617</v>
      </c>
      <c r="E51" s="8">
        <v>24095.35</v>
      </c>
      <c r="F51" s="8">
        <v>5012</v>
      </c>
      <c r="G51" s="14">
        <v>51295.78</v>
      </c>
      <c r="H51" s="14">
        <v>10925</v>
      </c>
      <c r="I51" s="7">
        <f t="shared" si="0"/>
        <v>0.43293015526813322</v>
      </c>
      <c r="J51" s="8">
        <v>14</v>
      </c>
      <c r="K51" s="11">
        <v>42027</v>
      </c>
      <c r="L51" s="10" t="s">
        <v>11</v>
      </c>
      <c r="M51" s="2"/>
    </row>
    <row r="52" spans="1:17" ht="35.1" customHeight="1">
      <c r="A52" s="3">
        <v>50</v>
      </c>
      <c r="B52" s="12" t="s">
        <v>291</v>
      </c>
      <c r="C52" s="5">
        <v>21409.75</v>
      </c>
      <c r="D52" s="6">
        <v>4162</v>
      </c>
      <c r="E52" s="5">
        <v>23373.63</v>
      </c>
      <c r="F52" s="5">
        <v>4593</v>
      </c>
      <c r="G52" s="5">
        <v>67378.14</v>
      </c>
      <c r="H52" s="5">
        <v>13744</v>
      </c>
      <c r="I52" s="7">
        <f t="shared" si="0"/>
        <v>0.31775513541929179</v>
      </c>
      <c r="J52" s="8">
        <v>12</v>
      </c>
      <c r="K52" s="9">
        <v>42356</v>
      </c>
      <c r="L52" s="13" t="s">
        <v>11</v>
      </c>
      <c r="M52" s="2"/>
    </row>
    <row r="53" spans="1:17" ht="35.1" customHeight="1">
      <c r="A53" s="3">
        <v>51</v>
      </c>
      <c r="B53" s="4" t="s">
        <v>292</v>
      </c>
      <c r="C53" s="5">
        <v>21086.400000000001</v>
      </c>
      <c r="D53" s="6">
        <v>4131</v>
      </c>
      <c r="E53" s="6">
        <v>23263.279999999999</v>
      </c>
      <c r="F53" s="6">
        <v>4573</v>
      </c>
      <c r="G53" s="14">
        <v>71351.38</v>
      </c>
      <c r="H53" s="14">
        <v>14670</v>
      </c>
      <c r="I53" s="7">
        <f t="shared" si="0"/>
        <v>0.29552897224973085</v>
      </c>
      <c r="J53" s="8">
        <v>9</v>
      </c>
      <c r="K53" s="9">
        <v>42272</v>
      </c>
      <c r="L53" s="10" t="s">
        <v>11</v>
      </c>
      <c r="M53" s="2"/>
      <c r="Q53" s="1" t="s">
        <v>293</v>
      </c>
    </row>
    <row r="54" spans="1:17" ht="35.1" customHeight="1">
      <c r="A54" s="3">
        <v>52</v>
      </c>
      <c r="B54" s="12" t="s">
        <v>294</v>
      </c>
      <c r="C54" s="5">
        <v>21050</v>
      </c>
      <c r="D54" s="6">
        <v>4295</v>
      </c>
      <c r="E54" s="5"/>
      <c r="F54" s="5"/>
      <c r="G54" s="5">
        <v>55709</v>
      </c>
      <c r="H54" s="5">
        <v>11914</v>
      </c>
      <c r="I54" s="7">
        <f t="shared" si="0"/>
        <v>0.37785636073165918</v>
      </c>
      <c r="J54" s="8">
        <v>14</v>
      </c>
      <c r="K54" s="9">
        <v>42293</v>
      </c>
      <c r="L54" s="13" t="s">
        <v>240</v>
      </c>
      <c r="M54" s="2"/>
    </row>
    <row r="55" spans="1:17" ht="35.1" customHeight="1">
      <c r="A55" s="3">
        <v>53</v>
      </c>
      <c r="B55" s="12" t="s">
        <v>295</v>
      </c>
      <c r="C55" s="5">
        <v>20678.18</v>
      </c>
      <c r="D55" s="6">
        <v>4197</v>
      </c>
      <c r="E55" s="5">
        <v>22881.599999999999</v>
      </c>
      <c r="F55" s="5">
        <v>4649</v>
      </c>
      <c r="G55" s="5">
        <v>70126.070000000007</v>
      </c>
      <c r="H55" s="5">
        <v>15585</v>
      </c>
      <c r="I55" s="7">
        <f t="shared" si="0"/>
        <v>0.29487150784294625</v>
      </c>
      <c r="J55" s="8">
        <v>11</v>
      </c>
      <c r="K55" s="9">
        <v>42125</v>
      </c>
      <c r="L55" s="13" t="s">
        <v>11</v>
      </c>
      <c r="M55" s="2"/>
    </row>
    <row r="56" spans="1:17" ht="35.1" customHeight="1">
      <c r="A56" s="3">
        <v>54</v>
      </c>
      <c r="B56" s="12" t="s">
        <v>296</v>
      </c>
      <c r="C56" s="5">
        <v>19774.45</v>
      </c>
      <c r="D56" s="6">
        <v>3942</v>
      </c>
      <c r="E56" s="5">
        <v>22139.73</v>
      </c>
      <c r="F56" s="5">
        <v>4418</v>
      </c>
      <c r="G56" s="5">
        <v>83411.899999999994</v>
      </c>
      <c r="H56" s="5">
        <v>18996</v>
      </c>
      <c r="I56" s="7">
        <f t="shared" si="0"/>
        <v>0.23706989050722982</v>
      </c>
      <c r="J56" s="8">
        <v>10</v>
      </c>
      <c r="K56" s="9">
        <v>42244</v>
      </c>
      <c r="L56" s="13" t="s">
        <v>11</v>
      </c>
      <c r="M56" s="2"/>
    </row>
    <row r="57" spans="1:17" ht="35.1" customHeight="1">
      <c r="A57" s="3">
        <v>55</v>
      </c>
      <c r="B57" s="12" t="s">
        <v>297</v>
      </c>
      <c r="C57" s="5">
        <v>18830.060000000001</v>
      </c>
      <c r="D57" s="6">
        <v>3667</v>
      </c>
      <c r="E57" s="5">
        <v>19363.66</v>
      </c>
      <c r="F57" s="5">
        <v>3845</v>
      </c>
      <c r="G57" s="5">
        <v>60353.84</v>
      </c>
      <c r="H57" s="5">
        <v>12788</v>
      </c>
      <c r="I57" s="7">
        <f t="shared" si="0"/>
        <v>0.31199439836802434</v>
      </c>
      <c r="J57" s="8">
        <v>10</v>
      </c>
      <c r="K57" s="9">
        <v>42293</v>
      </c>
      <c r="L57" s="13" t="s">
        <v>11</v>
      </c>
      <c r="M57" s="2"/>
    </row>
    <row r="58" spans="1:17" ht="35.1" customHeight="1">
      <c r="A58" s="3">
        <v>56</v>
      </c>
      <c r="B58" s="12" t="s">
        <v>298</v>
      </c>
      <c r="C58" s="5">
        <v>18635.32</v>
      </c>
      <c r="D58" s="6">
        <v>3603</v>
      </c>
      <c r="E58" s="5">
        <v>19506</v>
      </c>
      <c r="F58" s="5">
        <v>3794</v>
      </c>
      <c r="G58" s="5">
        <v>67149</v>
      </c>
      <c r="H58" s="5">
        <v>14112</v>
      </c>
      <c r="I58" s="7">
        <f t="shared" si="0"/>
        <v>0.27752192884480781</v>
      </c>
      <c r="J58" s="8">
        <v>8</v>
      </c>
      <c r="K58" s="9">
        <v>42048</v>
      </c>
      <c r="L58" s="13" t="s">
        <v>15</v>
      </c>
      <c r="M58" s="2"/>
    </row>
    <row r="59" spans="1:17" ht="35.1" customHeight="1">
      <c r="A59" s="3">
        <v>57</v>
      </c>
      <c r="B59" s="12" t="s">
        <v>299</v>
      </c>
      <c r="C59" s="5">
        <v>17641.13</v>
      </c>
      <c r="D59" s="6">
        <v>3501</v>
      </c>
      <c r="E59" s="5"/>
      <c r="F59" s="5"/>
      <c r="G59" s="5">
        <v>61946</v>
      </c>
      <c r="H59" s="5">
        <v>13480</v>
      </c>
      <c r="I59" s="7">
        <f t="shared" si="0"/>
        <v>0.28478239111484199</v>
      </c>
      <c r="J59" s="8">
        <v>11</v>
      </c>
      <c r="K59" s="9">
        <v>42237</v>
      </c>
      <c r="L59" s="13" t="s">
        <v>15</v>
      </c>
      <c r="M59" s="2"/>
    </row>
    <row r="60" spans="1:17" ht="35.1" customHeight="1">
      <c r="A60" s="3">
        <v>58</v>
      </c>
      <c r="B60" s="12" t="s">
        <v>300</v>
      </c>
      <c r="C60" s="5">
        <v>17565</v>
      </c>
      <c r="D60" s="6">
        <v>3653</v>
      </c>
      <c r="E60" s="8"/>
      <c r="F60" s="8"/>
      <c r="G60" s="15">
        <v>47135</v>
      </c>
      <c r="H60" s="15">
        <v>10142</v>
      </c>
      <c r="I60" s="7">
        <f t="shared" si="0"/>
        <v>0.37265301792723032</v>
      </c>
      <c r="J60" s="8">
        <v>14</v>
      </c>
      <c r="K60" s="9">
        <v>42034</v>
      </c>
      <c r="L60" s="13" t="s">
        <v>240</v>
      </c>
      <c r="M60" s="2"/>
    </row>
    <row r="61" spans="1:17" ht="35.1" customHeight="1">
      <c r="A61" s="3">
        <v>59</v>
      </c>
      <c r="B61" s="12" t="s">
        <v>301</v>
      </c>
      <c r="C61" s="5">
        <v>16896.669999999998</v>
      </c>
      <c r="D61" s="6">
        <v>3329</v>
      </c>
      <c r="E61" s="5">
        <v>17144.52</v>
      </c>
      <c r="F61" s="5">
        <v>3373</v>
      </c>
      <c r="G61" s="5">
        <v>45146.89</v>
      </c>
      <c r="H61" s="5">
        <v>9429</v>
      </c>
      <c r="I61" s="7">
        <f t="shared" si="0"/>
        <v>0.37425988811189426</v>
      </c>
      <c r="J61" s="8">
        <v>10</v>
      </c>
      <c r="K61" s="9">
        <v>42328</v>
      </c>
      <c r="L61" s="13" t="s">
        <v>11</v>
      </c>
      <c r="M61" s="2"/>
    </row>
    <row r="62" spans="1:17" ht="35.1" customHeight="1">
      <c r="A62" s="3">
        <v>60</v>
      </c>
      <c r="B62" s="4" t="s">
        <v>302</v>
      </c>
      <c r="C62" s="5">
        <v>16558</v>
      </c>
      <c r="D62" s="6">
        <v>3890</v>
      </c>
      <c r="E62" s="6"/>
      <c r="F62" s="6"/>
      <c r="G62" s="14">
        <v>97767</v>
      </c>
      <c r="H62" s="14">
        <v>24079</v>
      </c>
      <c r="I62" s="7">
        <f t="shared" si="0"/>
        <v>0.16936185011302382</v>
      </c>
      <c r="J62" s="8">
        <v>13</v>
      </c>
      <c r="K62" s="9">
        <v>42265</v>
      </c>
      <c r="L62" s="10" t="s">
        <v>12</v>
      </c>
      <c r="M62" s="2"/>
    </row>
    <row r="63" spans="1:17" ht="35.1" customHeight="1">
      <c r="A63" s="3">
        <v>61</v>
      </c>
      <c r="B63" s="12" t="s">
        <v>303</v>
      </c>
      <c r="C63" s="5">
        <v>16513.5</v>
      </c>
      <c r="D63" s="6">
        <v>3481</v>
      </c>
      <c r="E63" s="5"/>
      <c r="F63" s="5"/>
      <c r="G63" s="5">
        <v>85376.5</v>
      </c>
      <c r="H63" s="5">
        <v>19001</v>
      </c>
      <c r="I63" s="7">
        <f t="shared" si="0"/>
        <v>0.19341973493877121</v>
      </c>
      <c r="J63" s="8">
        <v>13</v>
      </c>
      <c r="K63" s="9">
        <v>42160</v>
      </c>
      <c r="L63" s="13" t="s">
        <v>11</v>
      </c>
      <c r="M63" s="2"/>
    </row>
    <row r="64" spans="1:17" ht="35.1" customHeight="1">
      <c r="A64" s="3">
        <v>62</v>
      </c>
      <c r="B64" s="4" t="s">
        <v>304</v>
      </c>
      <c r="C64" s="5">
        <v>16506.11</v>
      </c>
      <c r="D64" s="6">
        <v>3187</v>
      </c>
      <c r="E64" s="6"/>
      <c r="F64" s="6"/>
      <c r="G64" s="14">
        <v>50356.4</v>
      </c>
      <c r="H64" s="14">
        <v>10403</v>
      </c>
      <c r="I64" s="7">
        <f t="shared" si="0"/>
        <v>0.32778574322231135</v>
      </c>
      <c r="J64" s="8">
        <v>10</v>
      </c>
      <c r="K64" s="9">
        <v>42279</v>
      </c>
      <c r="L64" s="10" t="s">
        <v>11</v>
      </c>
      <c r="M64" s="2"/>
    </row>
    <row r="65" spans="1:13" ht="35.1" customHeight="1">
      <c r="A65" s="3">
        <v>63</v>
      </c>
      <c r="B65" s="4" t="s">
        <v>305</v>
      </c>
      <c r="C65" s="5">
        <v>16183.45</v>
      </c>
      <c r="D65" s="8">
        <v>3322</v>
      </c>
      <c r="E65" s="8">
        <v>18748.37</v>
      </c>
      <c r="F65" s="8">
        <v>3879</v>
      </c>
      <c r="G65" s="14">
        <v>47670.43</v>
      </c>
      <c r="H65" s="14">
        <v>11025</v>
      </c>
      <c r="I65" s="7">
        <f t="shared" si="0"/>
        <v>0.33948613427653163</v>
      </c>
      <c r="J65" s="8">
        <v>12</v>
      </c>
      <c r="K65" s="11">
        <v>42020</v>
      </c>
      <c r="L65" s="10" t="s">
        <v>11</v>
      </c>
      <c r="M65" s="2"/>
    </row>
    <row r="66" spans="1:13" ht="35.1" customHeight="1">
      <c r="A66" s="3">
        <v>64</v>
      </c>
      <c r="B66" s="12" t="s">
        <v>306</v>
      </c>
      <c r="C66" s="5">
        <v>15923.58</v>
      </c>
      <c r="D66" s="6">
        <v>3022</v>
      </c>
      <c r="E66" s="5"/>
      <c r="F66" s="5"/>
      <c r="G66" s="5">
        <v>35900.07</v>
      </c>
      <c r="H66" s="6">
        <v>7170</v>
      </c>
      <c r="I66" s="7">
        <f t="shared" si="0"/>
        <v>0.44355289557931227</v>
      </c>
      <c r="J66" s="8">
        <v>11</v>
      </c>
      <c r="K66" s="9">
        <v>42363</v>
      </c>
      <c r="L66" s="13" t="s">
        <v>21</v>
      </c>
      <c r="M66" s="2"/>
    </row>
    <row r="67" spans="1:13" ht="35.1" customHeight="1">
      <c r="A67" s="3">
        <v>65</v>
      </c>
      <c r="B67" s="12" t="s">
        <v>307</v>
      </c>
      <c r="C67" s="5">
        <v>15782.73</v>
      </c>
      <c r="D67" s="6">
        <v>3028</v>
      </c>
      <c r="E67" s="6"/>
      <c r="F67" s="6"/>
      <c r="G67" s="6">
        <v>30894.91</v>
      </c>
      <c r="H67" s="6">
        <v>6283</v>
      </c>
      <c r="I67" s="7">
        <f t="shared" ref="I67:I130" si="1">C67/G67</f>
        <v>0.5108521112377411</v>
      </c>
      <c r="J67" s="8">
        <v>12</v>
      </c>
      <c r="K67" s="9">
        <v>41641</v>
      </c>
      <c r="L67" s="10" t="s">
        <v>11</v>
      </c>
      <c r="M67" s="2"/>
    </row>
    <row r="68" spans="1:13" ht="35.1" customHeight="1">
      <c r="A68" s="3">
        <v>66</v>
      </c>
      <c r="B68" s="12" t="s">
        <v>308</v>
      </c>
      <c r="C68" s="5">
        <v>15517.62</v>
      </c>
      <c r="D68" s="6">
        <v>2927</v>
      </c>
      <c r="E68" s="5">
        <v>15845.27</v>
      </c>
      <c r="F68" s="5">
        <v>2993</v>
      </c>
      <c r="G68" s="5">
        <v>60410</v>
      </c>
      <c r="H68" s="5">
        <v>12106</v>
      </c>
      <c r="I68" s="7">
        <f t="shared" si="1"/>
        <v>0.2568717099817911</v>
      </c>
      <c r="J68" s="8">
        <v>11</v>
      </c>
      <c r="K68" s="9">
        <v>42209</v>
      </c>
      <c r="L68" s="13" t="s">
        <v>11</v>
      </c>
      <c r="M68" s="2"/>
    </row>
    <row r="69" spans="1:13" ht="35.1" customHeight="1">
      <c r="A69" s="3">
        <v>67</v>
      </c>
      <c r="B69" s="4" t="s">
        <v>309</v>
      </c>
      <c r="C69" s="5">
        <v>15492.74</v>
      </c>
      <c r="D69" s="6">
        <v>3209</v>
      </c>
      <c r="E69" s="6"/>
      <c r="F69" s="6"/>
      <c r="G69" s="15">
        <v>40439.42</v>
      </c>
      <c r="H69" s="15">
        <v>8986</v>
      </c>
      <c r="I69" s="7">
        <f t="shared" si="1"/>
        <v>0.38310984677821791</v>
      </c>
      <c r="J69" s="8">
        <v>10</v>
      </c>
      <c r="K69" s="9">
        <v>42055</v>
      </c>
      <c r="L69" s="10" t="s">
        <v>11</v>
      </c>
      <c r="M69" s="2"/>
    </row>
    <row r="70" spans="1:13" ht="35.1" customHeight="1">
      <c r="A70" s="3">
        <v>68</v>
      </c>
      <c r="B70" s="4" t="s">
        <v>310</v>
      </c>
      <c r="C70" s="5">
        <v>15316.53</v>
      </c>
      <c r="D70" s="6">
        <v>3151</v>
      </c>
      <c r="E70" s="6">
        <v>15539.83</v>
      </c>
      <c r="F70" s="6">
        <v>3261</v>
      </c>
      <c r="G70" s="14">
        <v>42359.48</v>
      </c>
      <c r="H70" s="14">
        <v>9173</v>
      </c>
      <c r="I70" s="7">
        <f t="shared" si="1"/>
        <v>0.36158446704256048</v>
      </c>
      <c r="J70" s="8">
        <v>11</v>
      </c>
      <c r="K70" s="9">
        <v>42069</v>
      </c>
      <c r="L70" s="10" t="s">
        <v>11</v>
      </c>
      <c r="M70" s="2"/>
    </row>
    <row r="71" spans="1:13" ht="35.1" customHeight="1">
      <c r="A71" s="3">
        <v>69</v>
      </c>
      <c r="B71" s="12" t="s">
        <v>311</v>
      </c>
      <c r="C71" s="5">
        <v>14970.82</v>
      </c>
      <c r="D71" s="6">
        <v>2679</v>
      </c>
      <c r="E71" s="5">
        <v>16537</v>
      </c>
      <c r="F71" s="5">
        <v>2952</v>
      </c>
      <c r="G71" s="5">
        <v>56754.44</v>
      </c>
      <c r="H71" s="5">
        <v>10668</v>
      </c>
      <c r="I71" s="7">
        <f t="shared" si="1"/>
        <v>0.26378235782081544</v>
      </c>
      <c r="J71" s="8">
        <v>17</v>
      </c>
      <c r="K71" s="9">
        <v>42202</v>
      </c>
      <c r="L71" s="13" t="s">
        <v>15</v>
      </c>
      <c r="M71" s="2"/>
    </row>
    <row r="72" spans="1:13" ht="35.1" customHeight="1">
      <c r="A72" s="3">
        <v>70</v>
      </c>
      <c r="B72" s="12" t="s">
        <v>312</v>
      </c>
      <c r="C72" s="5">
        <v>14874</v>
      </c>
      <c r="D72" s="6">
        <v>3459</v>
      </c>
      <c r="E72" s="5"/>
      <c r="F72" s="5"/>
      <c r="G72" s="5">
        <v>44366</v>
      </c>
      <c r="H72" s="5">
        <v>10737</v>
      </c>
      <c r="I72" s="7">
        <f t="shared" si="1"/>
        <v>0.33525672812514085</v>
      </c>
      <c r="J72" s="8">
        <v>15</v>
      </c>
      <c r="K72" s="9">
        <v>42104</v>
      </c>
      <c r="L72" s="13" t="s">
        <v>12</v>
      </c>
      <c r="M72" s="2"/>
    </row>
    <row r="73" spans="1:13" ht="35.1" customHeight="1">
      <c r="A73" s="3">
        <v>71</v>
      </c>
      <c r="B73" s="12" t="s">
        <v>313</v>
      </c>
      <c r="C73" s="5">
        <v>14832</v>
      </c>
      <c r="D73" s="6">
        <v>3038</v>
      </c>
      <c r="E73" s="5"/>
      <c r="F73" s="5"/>
      <c r="G73" s="5">
        <v>60811</v>
      </c>
      <c r="H73" s="5">
        <v>14844</v>
      </c>
      <c r="I73" s="7">
        <f t="shared" si="1"/>
        <v>0.2439032411899163</v>
      </c>
      <c r="J73" s="8">
        <v>12</v>
      </c>
      <c r="K73" s="9">
        <v>42251</v>
      </c>
      <c r="L73" s="13" t="s">
        <v>12</v>
      </c>
      <c r="M73" s="2"/>
    </row>
    <row r="74" spans="1:13" ht="35.1" customHeight="1">
      <c r="A74" s="3">
        <v>72</v>
      </c>
      <c r="B74" s="12" t="s">
        <v>314</v>
      </c>
      <c r="C74" s="5">
        <v>14550.3</v>
      </c>
      <c r="D74" s="6">
        <v>3019</v>
      </c>
      <c r="E74" s="5"/>
      <c r="F74" s="5"/>
      <c r="G74" s="5">
        <v>42545.21</v>
      </c>
      <c r="H74" s="5">
        <v>10302</v>
      </c>
      <c r="I74" s="7">
        <f t="shared" si="1"/>
        <v>0.34199619651659963</v>
      </c>
      <c r="J74" s="8">
        <v>11</v>
      </c>
      <c r="K74" s="9">
        <v>42146</v>
      </c>
      <c r="L74" s="13" t="s">
        <v>15</v>
      </c>
      <c r="M74" s="2"/>
    </row>
    <row r="75" spans="1:13" ht="35.1" customHeight="1">
      <c r="A75" s="3">
        <v>73</v>
      </c>
      <c r="B75" s="12" t="s">
        <v>315</v>
      </c>
      <c r="C75" s="5">
        <v>14322.8</v>
      </c>
      <c r="D75" s="6">
        <v>2904</v>
      </c>
      <c r="E75" s="5"/>
      <c r="F75" s="5"/>
      <c r="G75" s="5">
        <v>49079.3</v>
      </c>
      <c r="H75" s="5">
        <v>10925</v>
      </c>
      <c r="I75" s="7">
        <f t="shared" si="1"/>
        <v>0.29182975307308778</v>
      </c>
      <c r="J75" s="8">
        <v>12</v>
      </c>
      <c r="K75" s="9">
        <v>42300</v>
      </c>
      <c r="L75" s="13" t="s">
        <v>11</v>
      </c>
      <c r="M75" s="2"/>
    </row>
    <row r="76" spans="1:13" ht="35.1" customHeight="1">
      <c r="A76" s="3">
        <v>74</v>
      </c>
      <c r="B76" s="12" t="s">
        <v>316</v>
      </c>
      <c r="C76" s="5">
        <v>14026.52</v>
      </c>
      <c r="D76" s="6">
        <v>2822</v>
      </c>
      <c r="E76" s="5">
        <v>19197.22</v>
      </c>
      <c r="F76" s="5">
        <v>3857</v>
      </c>
      <c r="G76" s="5">
        <v>60262.1</v>
      </c>
      <c r="H76" s="5">
        <v>12620</v>
      </c>
      <c r="I76" s="7">
        <f t="shared" si="1"/>
        <v>0.23275856632941766</v>
      </c>
      <c r="J76" s="8">
        <v>11</v>
      </c>
      <c r="K76" s="9">
        <v>42202</v>
      </c>
      <c r="L76" s="13" t="s">
        <v>11</v>
      </c>
      <c r="M76" s="2"/>
    </row>
    <row r="77" spans="1:13" ht="35.1" customHeight="1">
      <c r="A77" s="3">
        <v>75</v>
      </c>
      <c r="B77" s="4" t="s">
        <v>317</v>
      </c>
      <c r="C77" s="5">
        <v>13434</v>
      </c>
      <c r="D77" s="6">
        <v>2813</v>
      </c>
      <c r="E77" s="6">
        <v>13827.73</v>
      </c>
      <c r="F77" s="6">
        <v>2886</v>
      </c>
      <c r="G77" s="14">
        <v>28142</v>
      </c>
      <c r="H77" s="14">
        <v>6327</v>
      </c>
      <c r="I77" s="7">
        <f t="shared" si="1"/>
        <v>0.47736479283633004</v>
      </c>
      <c r="J77" s="8">
        <v>14</v>
      </c>
      <c r="K77" s="9">
        <v>42286</v>
      </c>
      <c r="L77" s="10" t="s">
        <v>11</v>
      </c>
      <c r="M77" s="2"/>
    </row>
    <row r="78" spans="1:13" ht="35.1" customHeight="1">
      <c r="A78" s="3">
        <v>76</v>
      </c>
      <c r="B78" s="12" t="s">
        <v>318</v>
      </c>
      <c r="C78" s="5">
        <v>13306.93</v>
      </c>
      <c r="D78" s="6">
        <v>2654</v>
      </c>
      <c r="E78" s="5"/>
      <c r="F78" s="5"/>
      <c r="G78" s="5">
        <v>37630.980000000003</v>
      </c>
      <c r="H78" s="5">
        <v>7744</v>
      </c>
      <c r="I78" s="7">
        <f t="shared" si="1"/>
        <v>0.35361635546031484</v>
      </c>
      <c r="J78" s="8">
        <v>11</v>
      </c>
      <c r="K78" s="9">
        <v>42195</v>
      </c>
      <c r="L78" s="13" t="s">
        <v>11</v>
      </c>
      <c r="M78" s="2"/>
    </row>
    <row r="79" spans="1:13" ht="35.1" customHeight="1">
      <c r="A79" s="3">
        <v>77</v>
      </c>
      <c r="B79" s="12" t="s">
        <v>319</v>
      </c>
      <c r="C79" s="5">
        <v>13284</v>
      </c>
      <c r="D79" s="6">
        <v>2792</v>
      </c>
      <c r="E79" s="5"/>
      <c r="F79" s="5"/>
      <c r="G79" s="5">
        <v>26631</v>
      </c>
      <c r="H79" s="5">
        <v>5720</v>
      </c>
      <c r="I79" s="7">
        <f t="shared" si="1"/>
        <v>0.49881716796214937</v>
      </c>
      <c r="J79" s="8">
        <v>12</v>
      </c>
      <c r="K79" s="9">
        <v>42314</v>
      </c>
      <c r="L79" s="13" t="s">
        <v>12</v>
      </c>
      <c r="M79" s="2"/>
    </row>
    <row r="80" spans="1:13" ht="35.1" customHeight="1">
      <c r="A80" s="3">
        <v>78</v>
      </c>
      <c r="B80" s="4" t="s">
        <v>320</v>
      </c>
      <c r="C80" s="5">
        <v>13158</v>
      </c>
      <c r="D80" s="6">
        <v>2424</v>
      </c>
      <c r="E80" s="6"/>
      <c r="F80" s="6"/>
      <c r="G80" s="14">
        <v>28187</v>
      </c>
      <c r="H80" s="14">
        <v>5798</v>
      </c>
      <c r="I80" s="7">
        <f t="shared" si="1"/>
        <v>0.46681094121403482</v>
      </c>
      <c r="J80" s="8">
        <v>12</v>
      </c>
      <c r="K80" s="9">
        <v>42279</v>
      </c>
      <c r="L80" s="10" t="s">
        <v>12</v>
      </c>
      <c r="M80" s="2"/>
    </row>
    <row r="81" spans="1:13" ht="35.1" customHeight="1">
      <c r="A81" s="3">
        <v>79</v>
      </c>
      <c r="B81" s="4" t="s">
        <v>321</v>
      </c>
      <c r="C81" s="5">
        <v>13152</v>
      </c>
      <c r="D81" s="6">
        <v>2678</v>
      </c>
      <c r="E81" s="6"/>
      <c r="F81" s="6"/>
      <c r="G81" s="14">
        <v>36798</v>
      </c>
      <c r="H81" s="14">
        <v>7673</v>
      </c>
      <c r="I81" s="7">
        <f t="shared" si="1"/>
        <v>0.35741072884395891</v>
      </c>
      <c r="J81" s="8">
        <v>11</v>
      </c>
      <c r="K81" s="9">
        <v>42069</v>
      </c>
      <c r="L81" s="10" t="s">
        <v>240</v>
      </c>
      <c r="M81" s="2"/>
    </row>
    <row r="82" spans="1:13" ht="35.1" customHeight="1">
      <c r="A82" s="3">
        <v>80</v>
      </c>
      <c r="B82" s="12" t="s">
        <v>322</v>
      </c>
      <c r="C82" s="5">
        <v>12736.98</v>
      </c>
      <c r="D82" s="6">
        <v>2649</v>
      </c>
      <c r="E82" s="5">
        <v>16636</v>
      </c>
      <c r="F82" s="5">
        <v>3436</v>
      </c>
      <c r="G82" s="5">
        <v>53349</v>
      </c>
      <c r="H82" s="5">
        <v>11741</v>
      </c>
      <c r="I82" s="7">
        <f t="shared" si="1"/>
        <v>0.23874824270370579</v>
      </c>
      <c r="J82" s="8">
        <v>12</v>
      </c>
      <c r="K82" s="9">
        <v>42209</v>
      </c>
      <c r="L82" s="13" t="s">
        <v>15</v>
      </c>
      <c r="M82" s="2"/>
    </row>
    <row r="83" spans="1:13" ht="35.1" customHeight="1">
      <c r="A83" s="3">
        <v>81</v>
      </c>
      <c r="B83" s="12" t="s">
        <v>323</v>
      </c>
      <c r="C83" s="5">
        <v>12724</v>
      </c>
      <c r="D83" s="6">
        <v>2583</v>
      </c>
      <c r="E83" s="5"/>
      <c r="F83" s="5"/>
      <c r="G83" s="5">
        <v>45684.72</v>
      </c>
      <c r="H83" s="5">
        <v>9603</v>
      </c>
      <c r="I83" s="7">
        <f t="shared" si="1"/>
        <v>0.27851763127802903</v>
      </c>
      <c r="J83" s="8">
        <v>12</v>
      </c>
      <c r="K83" s="9">
        <v>42090</v>
      </c>
      <c r="L83" s="13" t="s">
        <v>240</v>
      </c>
      <c r="M83" s="2"/>
    </row>
    <row r="84" spans="1:13" ht="35.1" customHeight="1">
      <c r="A84" s="3">
        <v>82</v>
      </c>
      <c r="B84" s="4" t="s">
        <v>324</v>
      </c>
      <c r="C84" s="5">
        <v>12537.45</v>
      </c>
      <c r="D84" s="6">
        <v>2580</v>
      </c>
      <c r="E84" s="6">
        <v>13053.45</v>
      </c>
      <c r="F84" s="6">
        <v>2692</v>
      </c>
      <c r="G84" s="14">
        <v>30865.23</v>
      </c>
      <c r="H84" s="14">
        <v>6717</v>
      </c>
      <c r="I84" s="7">
        <f t="shared" si="1"/>
        <v>0.40619979180456456</v>
      </c>
      <c r="J84" s="8">
        <v>12</v>
      </c>
      <c r="K84" s="9">
        <v>42076</v>
      </c>
      <c r="L84" s="10" t="s">
        <v>11</v>
      </c>
      <c r="M84" s="2"/>
    </row>
    <row r="85" spans="1:13" ht="35.1" customHeight="1">
      <c r="A85" s="3">
        <v>83</v>
      </c>
      <c r="B85" s="12" t="s">
        <v>325</v>
      </c>
      <c r="C85" s="5">
        <v>12429.3</v>
      </c>
      <c r="D85" s="6">
        <v>2459</v>
      </c>
      <c r="E85" s="5">
        <v>14321.3</v>
      </c>
      <c r="F85" s="5">
        <v>2845</v>
      </c>
      <c r="G85" s="5">
        <v>75331.649999999994</v>
      </c>
      <c r="H85" s="5">
        <v>16099</v>
      </c>
      <c r="I85" s="7">
        <f t="shared" si="1"/>
        <v>0.16499439478625519</v>
      </c>
      <c r="J85" s="8">
        <v>12</v>
      </c>
      <c r="K85" s="9">
        <v>42230</v>
      </c>
      <c r="L85" s="13" t="s">
        <v>11</v>
      </c>
      <c r="M85" s="2"/>
    </row>
    <row r="86" spans="1:13" ht="35.1" customHeight="1">
      <c r="A86" s="3">
        <v>84</v>
      </c>
      <c r="B86" s="12" t="s">
        <v>326</v>
      </c>
      <c r="C86" s="5">
        <v>12305.13</v>
      </c>
      <c r="D86" s="6">
        <v>2381</v>
      </c>
      <c r="E86" s="5"/>
      <c r="F86" s="5"/>
      <c r="G86" s="5">
        <v>38416.559999999998</v>
      </c>
      <c r="H86" s="5">
        <v>7809</v>
      </c>
      <c r="I86" s="7">
        <f t="shared" si="1"/>
        <v>0.32030796094184383</v>
      </c>
      <c r="J86" s="8">
        <v>10</v>
      </c>
      <c r="K86" s="9">
        <v>42209</v>
      </c>
      <c r="L86" s="13" t="s">
        <v>11</v>
      </c>
      <c r="M86" s="2"/>
    </row>
    <row r="87" spans="1:13" ht="35.1" customHeight="1">
      <c r="A87" s="3">
        <v>85</v>
      </c>
      <c r="B87" s="12" t="s">
        <v>327</v>
      </c>
      <c r="C87" s="5">
        <v>11876.15</v>
      </c>
      <c r="D87" s="6">
        <v>2552</v>
      </c>
      <c r="E87" s="6">
        <v>32518.21</v>
      </c>
      <c r="F87" s="6">
        <v>8318</v>
      </c>
      <c r="G87" s="5">
        <v>48595.24</v>
      </c>
      <c r="H87" s="5">
        <v>13392</v>
      </c>
      <c r="I87" s="7">
        <f t="shared" si="1"/>
        <v>0.24438916239532926</v>
      </c>
      <c r="J87" s="8">
        <v>12</v>
      </c>
      <c r="K87" s="9">
        <v>42017</v>
      </c>
      <c r="L87" s="13" t="s">
        <v>11</v>
      </c>
      <c r="M87" s="2"/>
    </row>
    <row r="88" spans="1:13" ht="35.1" customHeight="1">
      <c r="A88" s="3">
        <v>86</v>
      </c>
      <c r="B88" s="4" t="s">
        <v>328</v>
      </c>
      <c r="C88" s="5">
        <v>11871.33</v>
      </c>
      <c r="D88" s="6">
        <v>2390</v>
      </c>
      <c r="E88" s="6">
        <v>12840</v>
      </c>
      <c r="F88" s="6">
        <v>2583</v>
      </c>
      <c r="G88" s="15">
        <v>39439</v>
      </c>
      <c r="H88" s="15">
        <v>8573</v>
      </c>
      <c r="I88" s="7">
        <f t="shared" si="1"/>
        <v>0.30100484292198076</v>
      </c>
      <c r="J88" s="8">
        <v>10</v>
      </c>
      <c r="K88" s="9">
        <v>42055</v>
      </c>
      <c r="L88" s="10" t="s">
        <v>15</v>
      </c>
      <c r="M88" s="2"/>
    </row>
    <row r="89" spans="1:13" ht="35.1" customHeight="1">
      <c r="A89" s="3">
        <v>87</v>
      </c>
      <c r="B89" s="12" t="s">
        <v>329</v>
      </c>
      <c r="C89" s="5">
        <v>11806</v>
      </c>
      <c r="D89" s="6">
        <v>3089</v>
      </c>
      <c r="E89" s="5"/>
      <c r="F89" s="5"/>
      <c r="G89" s="5">
        <v>37393</v>
      </c>
      <c r="H89" s="5">
        <v>10549</v>
      </c>
      <c r="I89" s="7">
        <f t="shared" si="1"/>
        <v>0.31572754258818497</v>
      </c>
      <c r="J89" s="8">
        <v>16</v>
      </c>
      <c r="K89" s="9">
        <v>42174</v>
      </c>
      <c r="L89" s="13" t="s">
        <v>12</v>
      </c>
      <c r="M89" s="2"/>
    </row>
    <row r="90" spans="1:13" ht="35.1" customHeight="1">
      <c r="A90" s="3">
        <v>88</v>
      </c>
      <c r="B90" s="12" t="s">
        <v>330</v>
      </c>
      <c r="C90" s="5">
        <v>11601.44</v>
      </c>
      <c r="D90" s="6">
        <v>2231</v>
      </c>
      <c r="E90" s="5"/>
      <c r="F90" s="5"/>
      <c r="G90" s="5">
        <v>45970.43</v>
      </c>
      <c r="H90" s="5">
        <v>9881</v>
      </c>
      <c r="I90" s="7">
        <f t="shared" si="1"/>
        <v>0.25236744576894321</v>
      </c>
      <c r="J90" s="8">
        <v>9</v>
      </c>
      <c r="K90" s="9">
        <v>42237</v>
      </c>
      <c r="L90" s="13" t="s">
        <v>331</v>
      </c>
      <c r="M90" s="2"/>
    </row>
    <row r="91" spans="1:13" ht="35.1" customHeight="1">
      <c r="A91" s="3">
        <v>89</v>
      </c>
      <c r="B91" s="12" t="s">
        <v>332</v>
      </c>
      <c r="C91" s="5">
        <v>11387.32</v>
      </c>
      <c r="D91" s="6">
        <v>2261</v>
      </c>
      <c r="E91" s="5"/>
      <c r="F91" s="5"/>
      <c r="G91" s="15">
        <v>29663.66</v>
      </c>
      <c r="H91" s="15">
        <v>5986</v>
      </c>
      <c r="I91" s="7">
        <f t="shared" si="1"/>
        <v>0.38388115289886682</v>
      </c>
      <c r="J91" s="8">
        <v>7</v>
      </c>
      <c r="K91" s="9">
        <v>42034</v>
      </c>
      <c r="L91" s="13" t="s">
        <v>11</v>
      </c>
      <c r="M91" s="2"/>
    </row>
    <row r="92" spans="1:13" ht="35.1" customHeight="1">
      <c r="A92" s="3">
        <v>90</v>
      </c>
      <c r="B92" s="12" t="s">
        <v>333</v>
      </c>
      <c r="C92" s="5">
        <v>11277</v>
      </c>
      <c r="D92" s="6">
        <v>2671</v>
      </c>
      <c r="E92" s="5"/>
      <c r="F92" s="5"/>
      <c r="G92" s="5">
        <v>29554</v>
      </c>
      <c r="H92" s="5">
        <v>7024</v>
      </c>
      <c r="I92" s="7">
        <f t="shared" si="1"/>
        <v>0.38157271435338702</v>
      </c>
      <c r="J92" s="8">
        <v>16</v>
      </c>
      <c r="K92" s="9">
        <v>42293</v>
      </c>
      <c r="L92" s="13" t="s">
        <v>334</v>
      </c>
      <c r="M92" s="2"/>
    </row>
    <row r="93" spans="1:13" ht="35.1" customHeight="1">
      <c r="A93" s="3">
        <v>91</v>
      </c>
      <c r="B93" s="4" t="s">
        <v>335</v>
      </c>
      <c r="C93" s="5">
        <v>11007.08</v>
      </c>
      <c r="D93" s="6">
        <v>2236</v>
      </c>
      <c r="E93" s="6"/>
      <c r="F93" s="6"/>
      <c r="G93" s="15">
        <v>24916.7</v>
      </c>
      <c r="H93" s="15">
        <v>5799</v>
      </c>
      <c r="I93" s="7">
        <f t="shared" si="1"/>
        <v>0.44175512808678513</v>
      </c>
      <c r="J93" s="8">
        <v>10</v>
      </c>
      <c r="K93" s="9">
        <v>42062</v>
      </c>
      <c r="L93" s="10" t="s">
        <v>11</v>
      </c>
      <c r="M93" s="2"/>
    </row>
    <row r="94" spans="1:13" ht="35.1" customHeight="1">
      <c r="A94" s="3">
        <v>92</v>
      </c>
      <c r="B94" s="12" t="s">
        <v>336</v>
      </c>
      <c r="C94" s="5">
        <v>10922.85</v>
      </c>
      <c r="D94" s="6">
        <v>2265</v>
      </c>
      <c r="E94" s="5">
        <v>11975</v>
      </c>
      <c r="F94" s="5">
        <v>2489</v>
      </c>
      <c r="G94" s="5">
        <v>43104.31</v>
      </c>
      <c r="H94" s="5">
        <v>10703</v>
      </c>
      <c r="I94" s="7">
        <f t="shared" si="1"/>
        <v>0.25340505392616192</v>
      </c>
      <c r="J94" s="8">
        <v>11</v>
      </c>
      <c r="K94" s="9">
        <v>42146</v>
      </c>
      <c r="L94" s="13" t="s">
        <v>15</v>
      </c>
      <c r="M94" s="2"/>
    </row>
    <row r="95" spans="1:13" ht="35.1" customHeight="1">
      <c r="A95" s="3">
        <v>93</v>
      </c>
      <c r="B95" s="12" t="s">
        <v>337</v>
      </c>
      <c r="C95" s="5">
        <v>10807.05</v>
      </c>
      <c r="D95" s="6">
        <v>2317</v>
      </c>
      <c r="E95" s="5"/>
      <c r="F95" s="5"/>
      <c r="G95" s="5">
        <v>22525.3</v>
      </c>
      <c r="H95" s="5">
        <v>5181</v>
      </c>
      <c r="I95" s="7">
        <f t="shared" si="1"/>
        <v>0.47977385428828917</v>
      </c>
      <c r="J95" s="8">
        <v>11</v>
      </c>
      <c r="K95" s="9">
        <v>42342</v>
      </c>
      <c r="L95" s="13" t="s">
        <v>11</v>
      </c>
      <c r="M95" s="2"/>
    </row>
    <row r="96" spans="1:13" ht="35.1" customHeight="1">
      <c r="A96" s="3">
        <v>94</v>
      </c>
      <c r="B96" s="12" t="s">
        <v>338</v>
      </c>
      <c r="C96" s="5">
        <v>10709.41</v>
      </c>
      <c r="D96" s="6">
        <v>2166</v>
      </c>
      <c r="E96" s="5"/>
      <c r="F96" s="5"/>
      <c r="G96" s="5">
        <v>18142.060000000001</v>
      </c>
      <c r="H96" s="5">
        <v>3780</v>
      </c>
      <c r="I96" s="7">
        <f t="shared" si="1"/>
        <v>0.59030837732870467</v>
      </c>
      <c r="J96" s="8">
        <v>12</v>
      </c>
      <c r="K96" s="9">
        <v>42349</v>
      </c>
      <c r="L96" s="13" t="s">
        <v>15</v>
      </c>
      <c r="M96" s="2"/>
    </row>
    <row r="97" spans="1:13" ht="35.1" customHeight="1">
      <c r="A97" s="3">
        <v>95</v>
      </c>
      <c r="B97" s="12" t="s">
        <v>339</v>
      </c>
      <c r="C97" s="5">
        <v>10611.81</v>
      </c>
      <c r="D97" s="6">
        <v>2455</v>
      </c>
      <c r="E97" s="5">
        <v>12040.41</v>
      </c>
      <c r="F97" s="5">
        <v>2673</v>
      </c>
      <c r="G97" s="5">
        <v>39974.879999999997</v>
      </c>
      <c r="H97" s="5">
        <v>9767</v>
      </c>
      <c r="I97" s="7">
        <f t="shared" si="1"/>
        <v>0.26546196011094969</v>
      </c>
      <c r="J97" s="8">
        <v>14</v>
      </c>
      <c r="K97" s="9">
        <v>42237</v>
      </c>
      <c r="L97" s="13" t="s">
        <v>11</v>
      </c>
      <c r="M97" s="2"/>
    </row>
    <row r="98" spans="1:13" ht="35.1" customHeight="1">
      <c r="A98" s="3">
        <v>96</v>
      </c>
      <c r="B98" s="12" t="s">
        <v>340</v>
      </c>
      <c r="C98" s="5">
        <v>10575.94</v>
      </c>
      <c r="D98" s="6">
        <v>2153</v>
      </c>
      <c r="E98" s="5">
        <v>11373</v>
      </c>
      <c r="F98" s="5">
        <v>2329</v>
      </c>
      <c r="G98" s="5">
        <v>21361</v>
      </c>
      <c r="H98" s="5">
        <v>4683</v>
      </c>
      <c r="I98" s="7">
        <f t="shared" si="1"/>
        <v>0.49510509807593278</v>
      </c>
      <c r="J98" s="8">
        <v>10</v>
      </c>
      <c r="K98" s="9">
        <v>42111</v>
      </c>
      <c r="L98" s="13" t="s">
        <v>15</v>
      </c>
      <c r="M98" s="2"/>
    </row>
    <row r="99" spans="1:13" ht="35.1" customHeight="1">
      <c r="A99" s="3">
        <v>97</v>
      </c>
      <c r="B99" s="12" t="s">
        <v>341</v>
      </c>
      <c r="C99" s="5">
        <v>10270.209999999999</v>
      </c>
      <c r="D99" s="6">
        <v>1978</v>
      </c>
      <c r="E99" s="5"/>
      <c r="F99" s="5"/>
      <c r="G99" s="5">
        <v>30152.34</v>
      </c>
      <c r="H99" s="5">
        <v>6014</v>
      </c>
      <c r="I99" s="7">
        <f t="shared" si="1"/>
        <v>0.34061071213710109</v>
      </c>
      <c r="J99" s="8" t="s">
        <v>20</v>
      </c>
      <c r="K99" s="9">
        <v>42328</v>
      </c>
      <c r="L99" s="13" t="s">
        <v>331</v>
      </c>
      <c r="M99" s="2"/>
    </row>
    <row r="100" spans="1:13" ht="35.1" customHeight="1">
      <c r="A100" s="3">
        <v>98</v>
      </c>
      <c r="B100" s="12" t="s">
        <v>342</v>
      </c>
      <c r="C100" s="5">
        <v>10158</v>
      </c>
      <c r="D100" s="6">
        <v>2067</v>
      </c>
      <c r="E100" s="5"/>
      <c r="F100" s="5"/>
      <c r="G100" s="5">
        <v>35284</v>
      </c>
      <c r="H100" s="5">
        <v>7376</v>
      </c>
      <c r="I100" s="7">
        <f t="shared" si="1"/>
        <v>0.28789252919170161</v>
      </c>
      <c r="J100" s="8">
        <v>13</v>
      </c>
      <c r="K100" s="9">
        <v>42258</v>
      </c>
      <c r="L100" s="13" t="s">
        <v>240</v>
      </c>
      <c r="M100" s="2"/>
    </row>
    <row r="101" spans="1:13" ht="35.1" customHeight="1">
      <c r="A101" s="3">
        <v>99</v>
      </c>
      <c r="B101" s="12" t="s">
        <v>343</v>
      </c>
      <c r="C101" s="5">
        <v>9772</v>
      </c>
      <c r="D101" s="6">
        <v>2258</v>
      </c>
      <c r="E101" s="5"/>
      <c r="F101" s="5"/>
      <c r="G101" s="5">
        <v>38010</v>
      </c>
      <c r="H101" s="5">
        <v>9217</v>
      </c>
      <c r="I101" s="7">
        <f t="shared" si="1"/>
        <v>0.25709023941068138</v>
      </c>
      <c r="J101" s="8">
        <v>12</v>
      </c>
      <c r="K101" s="9">
        <v>42244</v>
      </c>
      <c r="L101" s="13" t="s">
        <v>12</v>
      </c>
      <c r="M101" s="2"/>
    </row>
    <row r="102" spans="1:13" ht="35.1" customHeight="1">
      <c r="A102" s="3">
        <v>100</v>
      </c>
      <c r="B102" s="12" t="s">
        <v>344</v>
      </c>
      <c r="C102" s="5">
        <v>9730.52</v>
      </c>
      <c r="D102" s="6">
        <v>1903</v>
      </c>
      <c r="E102" s="5"/>
      <c r="F102" s="5"/>
      <c r="G102" s="5">
        <v>30745</v>
      </c>
      <c r="H102" s="5">
        <v>6453</v>
      </c>
      <c r="I102" s="7">
        <f t="shared" si="1"/>
        <v>0.31649113677020657</v>
      </c>
      <c r="J102" s="8">
        <v>10</v>
      </c>
      <c r="K102" s="9">
        <v>42216</v>
      </c>
      <c r="L102" s="13" t="s">
        <v>13</v>
      </c>
      <c r="M102" s="2"/>
    </row>
    <row r="103" spans="1:13" ht="35.1" customHeight="1">
      <c r="A103" s="3">
        <v>101</v>
      </c>
      <c r="B103" s="12" t="s">
        <v>345</v>
      </c>
      <c r="C103" s="5">
        <v>9654</v>
      </c>
      <c r="D103" s="6">
        <v>2013</v>
      </c>
      <c r="E103" s="5">
        <v>11349</v>
      </c>
      <c r="F103" s="5">
        <v>2363</v>
      </c>
      <c r="G103" s="5">
        <v>68628.67</v>
      </c>
      <c r="H103" s="5">
        <v>15105</v>
      </c>
      <c r="I103" s="7">
        <f t="shared" si="1"/>
        <v>0.14067007272616533</v>
      </c>
      <c r="J103" s="8">
        <v>13</v>
      </c>
      <c r="K103" s="9">
        <v>42160</v>
      </c>
      <c r="L103" s="13" t="s">
        <v>15</v>
      </c>
      <c r="M103" s="2"/>
    </row>
    <row r="104" spans="1:13" ht="35.1" customHeight="1">
      <c r="A104" s="3">
        <v>102</v>
      </c>
      <c r="B104" s="12" t="s">
        <v>346</v>
      </c>
      <c r="C104" s="5">
        <v>9611</v>
      </c>
      <c r="D104" s="6">
        <v>2073</v>
      </c>
      <c r="E104" s="5"/>
      <c r="F104" s="5"/>
      <c r="G104" s="5">
        <v>23977.34</v>
      </c>
      <c r="H104" s="5">
        <v>5483</v>
      </c>
      <c r="I104" s="7">
        <f t="shared" si="1"/>
        <v>0.40083679006929041</v>
      </c>
      <c r="J104" s="8">
        <v>12</v>
      </c>
      <c r="K104" s="9">
        <v>42153</v>
      </c>
      <c r="L104" s="13" t="s">
        <v>240</v>
      </c>
      <c r="M104" s="2"/>
    </row>
    <row r="105" spans="1:13" ht="35.1" customHeight="1">
      <c r="A105" s="3">
        <v>103</v>
      </c>
      <c r="B105" s="12" t="s">
        <v>347</v>
      </c>
      <c r="C105" s="5">
        <v>9484.16</v>
      </c>
      <c r="D105" s="6">
        <v>1929</v>
      </c>
      <c r="E105" s="5">
        <v>10795.68</v>
      </c>
      <c r="F105" s="5">
        <v>2311</v>
      </c>
      <c r="G105" s="5">
        <v>15821.21</v>
      </c>
      <c r="H105" s="5">
        <v>3478</v>
      </c>
      <c r="I105" s="7">
        <f t="shared" si="1"/>
        <v>0.599458574913044</v>
      </c>
      <c r="J105" s="8">
        <v>11</v>
      </c>
      <c r="K105" s="9">
        <v>42111</v>
      </c>
      <c r="L105" s="13" t="s">
        <v>11</v>
      </c>
      <c r="M105" s="2"/>
    </row>
    <row r="106" spans="1:13" ht="35.1" customHeight="1">
      <c r="A106" s="3">
        <v>104</v>
      </c>
      <c r="B106" s="12" t="s">
        <v>348</v>
      </c>
      <c r="C106" s="5">
        <v>9404</v>
      </c>
      <c r="D106" s="6">
        <v>1841</v>
      </c>
      <c r="E106" s="5">
        <v>10486.39</v>
      </c>
      <c r="F106" s="5">
        <v>2066</v>
      </c>
      <c r="G106" s="5">
        <v>39685</v>
      </c>
      <c r="H106" s="5">
        <v>8241</v>
      </c>
      <c r="I106" s="7">
        <f t="shared" si="1"/>
        <v>0.23696610810129773</v>
      </c>
      <c r="J106" s="8">
        <v>11</v>
      </c>
      <c r="K106" s="9">
        <v>42223</v>
      </c>
      <c r="L106" s="13" t="s">
        <v>240</v>
      </c>
      <c r="M106" s="2"/>
    </row>
    <row r="107" spans="1:13" ht="35.1" customHeight="1">
      <c r="A107" s="3">
        <v>105</v>
      </c>
      <c r="B107" s="12" t="s">
        <v>349</v>
      </c>
      <c r="C107" s="5">
        <v>9136</v>
      </c>
      <c r="D107" s="6">
        <v>1919</v>
      </c>
      <c r="E107" s="5">
        <v>9795</v>
      </c>
      <c r="F107" s="5">
        <v>2064</v>
      </c>
      <c r="G107" s="5">
        <v>32151.85</v>
      </c>
      <c r="H107" s="5">
        <v>7457</v>
      </c>
      <c r="I107" s="7">
        <f t="shared" si="1"/>
        <v>0.28415161180460846</v>
      </c>
      <c r="J107" s="8">
        <v>12</v>
      </c>
      <c r="K107" s="9">
        <v>42132</v>
      </c>
      <c r="L107" s="13" t="s">
        <v>11</v>
      </c>
      <c r="M107" s="2"/>
    </row>
    <row r="108" spans="1:13" ht="35.1" customHeight="1">
      <c r="A108" s="3">
        <v>106</v>
      </c>
      <c r="B108" s="4" t="s">
        <v>350</v>
      </c>
      <c r="C108" s="5">
        <v>8796.1299999999992</v>
      </c>
      <c r="D108" s="6">
        <v>1902</v>
      </c>
      <c r="E108" s="6"/>
      <c r="F108" s="6"/>
      <c r="G108" s="14">
        <v>30456.02</v>
      </c>
      <c r="H108" s="14">
        <v>7215</v>
      </c>
      <c r="I108" s="7">
        <f t="shared" si="1"/>
        <v>0.28881416547533129</v>
      </c>
      <c r="J108" s="8">
        <v>6</v>
      </c>
      <c r="K108" s="9">
        <v>42279</v>
      </c>
      <c r="L108" s="10" t="s">
        <v>19</v>
      </c>
      <c r="M108" s="2"/>
    </row>
    <row r="109" spans="1:13" ht="35.1" customHeight="1">
      <c r="A109" s="3">
        <v>107</v>
      </c>
      <c r="B109" s="12" t="s">
        <v>351</v>
      </c>
      <c r="C109" s="5">
        <v>8744</v>
      </c>
      <c r="D109" s="6">
        <v>1876</v>
      </c>
      <c r="E109" s="5">
        <v>10801</v>
      </c>
      <c r="F109" s="5">
        <v>2259</v>
      </c>
      <c r="G109" s="5">
        <v>32359</v>
      </c>
      <c r="H109" s="5">
        <v>7604</v>
      </c>
      <c r="I109" s="7">
        <f t="shared" si="1"/>
        <v>0.2702184863561915</v>
      </c>
      <c r="J109" s="8">
        <v>14</v>
      </c>
      <c r="K109" s="9">
        <v>42244</v>
      </c>
      <c r="L109" s="13" t="s">
        <v>14</v>
      </c>
      <c r="M109" s="2"/>
    </row>
    <row r="110" spans="1:13" ht="35.1" customHeight="1">
      <c r="A110" s="3">
        <v>108</v>
      </c>
      <c r="B110" s="4" t="s">
        <v>352</v>
      </c>
      <c r="C110" s="5">
        <v>8671.66</v>
      </c>
      <c r="D110" s="6">
        <v>1749</v>
      </c>
      <c r="E110" s="6"/>
      <c r="F110" s="6"/>
      <c r="G110" s="5">
        <v>21697</v>
      </c>
      <c r="H110" s="6">
        <v>4858</v>
      </c>
      <c r="I110" s="7">
        <f t="shared" si="1"/>
        <v>0.39967092224731526</v>
      </c>
      <c r="J110" s="8">
        <v>10</v>
      </c>
      <c r="K110" s="9">
        <v>42083</v>
      </c>
      <c r="L110" s="10" t="s">
        <v>13</v>
      </c>
      <c r="M110" s="2"/>
    </row>
    <row r="111" spans="1:13" ht="35.1" customHeight="1">
      <c r="A111" s="3">
        <v>109</v>
      </c>
      <c r="B111" s="12" t="s">
        <v>353</v>
      </c>
      <c r="C111" s="5">
        <v>8654.3799999999992</v>
      </c>
      <c r="D111" s="6">
        <v>1729</v>
      </c>
      <c r="E111" s="5"/>
      <c r="F111" s="5"/>
      <c r="G111" s="5">
        <v>33659.300000000003</v>
      </c>
      <c r="H111" s="5">
        <v>6803</v>
      </c>
      <c r="I111" s="7">
        <f t="shared" si="1"/>
        <v>0.25711705234511706</v>
      </c>
      <c r="J111" s="8">
        <v>12</v>
      </c>
      <c r="K111" s="9">
        <v>42356</v>
      </c>
      <c r="L111" s="13" t="s">
        <v>21</v>
      </c>
      <c r="M111" s="2"/>
    </row>
    <row r="112" spans="1:13" ht="35.1" customHeight="1">
      <c r="A112" s="3">
        <v>110</v>
      </c>
      <c r="B112" s="12" t="s">
        <v>354</v>
      </c>
      <c r="C112" s="5">
        <v>8618</v>
      </c>
      <c r="D112" s="6">
        <v>1752</v>
      </c>
      <c r="E112" s="5">
        <v>9003</v>
      </c>
      <c r="F112" s="5">
        <v>1840</v>
      </c>
      <c r="G112" s="5">
        <v>18357.09</v>
      </c>
      <c r="H112" s="5">
        <v>3858</v>
      </c>
      <c r="I112" s="7">
        <f t="shared" si="1"/>
        <v>0.46946438678461566</v>
      </c>
      <c r="J112" s="8">
        <v>12</v>
      </c>
      <c r="K112" s="9">
        <v>42090</v>
      </c>
      <c r="L112" s="13" t="s">
        <v>11</v>
      </c>
      <c r="M112" s="2"/>
    </row>
    <row r="113" spans="1:13" ht="35.1" customHeight="1">
      <c r="A113" s="3">
        <v>111</v>
      </c>
      <c r="B113" s="4" t="s">
        <v>355</v>
      </c>
      <c r="C113" s="5">
        <v>8603.61</v>
      </c>
      <c r="D113" s="6">
        <v>1683</v>
      </c>
      <c r="E113" s="6">
        <v>9255.65</v>
      </c>
      <c r="F113" s="6">
        <v>1817</v>
      </c>
      <c r="G113" s="15">
        <v>34544.49</v>
      </c>
      <c r="H113" s="15">
        <v>7386</v>
      </c>
      <c r="I113" s="7">
        <f t="shared" si="1"/>
        <v>0.24905882240554142</v>
      </c>
      <c r="J113" s="8">
        <v>11</v>
      </c>
      <c r="K113" s="9">
        <v>42265</v>
      </c>
      <c r="L113" s="10" t="s">
        <v>11</v>
      </c>
      <c r="M113" s="2"/>
    </row>
    <row r="114" spans="1:13" ht="35.1" customHeight="1">
      <c r="A114" s="3">
        <v>112</v>
      </c>
      <c r="B114" s="12" t="s">
        <v>356</v>
      </c>
      <c r="C114" s="5">
        <v>8537.1299999999992</v>
      </c>
      <c r="D114" s="6">
        <v>1845</v>
      </c>
      <c r="E114" s="5"/>
      <c r="F114" s="5"/>
      <c r="G114" s="5">
        <v>20567.12</v>
      </c>
      <c r="H114" s="5">
        <v>4615</v>
      </c>
      <c r="I114" s="7">
        <f t="shared" si="1"/>
        <v>0.41508631252212269</v>
      </c>
      <c r="J114" s="8">
        <v>12</v>
      </c>
      <c r="K114" s="9">
        <v>42118</v>
      </c>
      <c r="L114" s="13" t="s">
        <v>11</v>
      </c>
      <c r="M114" s="2"/>
    </row>
    <row r="115" spans="1:13" ht="35.1" customHeight="1">
      <c r="A115" s="3">
        <v>113</v>
      </c>
      <c r="B115" s="4" t="s">
        <v>357</v>
      </c>
      <c r="C115" s="5">
        <v>8521.35</v>
      </c>
      <c r="D115" s="6">
        <v>1852</v>
      </c>
      <c r="E115" s="6"/>
      <c r="F115" s="6"/>
      <c r="G115" s="14">
        <v>146828.84</v>
      </c>
      <c r="H115" s="14">
        <v>32590</v>
      </c>
      <c r="I115" s="7">
        <f t="shared" si="1"/>
        <v>5.8035941712813371E-2</v>
      </c>
      <c r="J115" s="8">
        <v>14</v>
      </c>
      <c r="K115" s="9">
        <v>42265</v>
      </c>
      <c r="L115" s="10" t="s">
        <v>16</v>
      </c>
      <c r="M115" s="2"/>
    </row>
    <row r="116" spans="1:13" ht="35.1" customHeight="1">
      <c r="A116" s="3">
        <v>114</v>
      </c>
      <c r="B116" s="12" t="s">
        <v>358</v>
      </c>
      <c r="C116" s="5">
        <v>8475</v>
      </c>
      <c r="D116" s="6">
        <v>1674</v>
      </c>
      <c r="E116" s="5"/>
      <c r="F116" s="5"/>
      <c r="G116" s="5">
        <v>18361.97</v>
      </c>
      <c r="H116" s="5">
        <v>3954</v>
      </c>
      <c r="I116" s="7">
        <f t="shared" si="1"/>
        <v>0.46155178338707664</v>
      </c>
      <c r="J116" s="8">
        <v>10</v>
      </c>
      <c r="K116" s="9">
        <v>42342</v>
      </c>
      <c r="L116" s="13" t="s">
        <v>240</v>
      </c>
      <c r="M116" s="2"/>
    </row>
    <row r="117" spans="1:13" ht="35.1" customHeight="1">
      <c r="A117" s="3">
        <v>115</v>
      </c>
      <c r="B117" s="4" t="s">
        <v>359</v>
      </c>
      <c r="C117" s="5">
        <v>8467</v>
      </c>
      <c r="D117" s="8">
        <v>1747</v>
      </c>
      <c r="E117" s="8"/>
      <c r="F117" s="8"/>
      <c r="G117" s="6">
        <v>17263</v>
      </c>
      <c r="H117" s="6">
        <v>3645</v>
      </c>
      <c r="I117" s="7">
        <f t="shared" si="1"/>
        <v>0.49047094942941549</v>
      </c>
      <c r="J117" s="8">
        <v>12</v>
      </c>
      <c r="K117" s="11">
        <v>42027</v>
      </c>
      <c r="L117" s="10" t="s">
        <v>240</v>
      </c>
      <c r="M117" s="2"/>
    </row>
    <row r="118" spans="1:13" ht="35.1" customHeight="1">
      <c r="A118" s="3">
        <v>116</v>
      </c>
      <c r="B118" s="4" t="s">
        <v>360</v>
      </c>
      <c r="C118" s="5">
        <v>8378.81</v>
      </c>
      <c r="D118" s="8">
        <v>1680</v>
      </c>
      <c r="E118" s="8"/>
      <c r="F118" s="8"/>
      <c r="G118" s="14">
        <v>19401.54</v>
      </c>
      <c r="H118" s="14">
        <v>4823</v>
      </c>
      <c r="I118" s="7">
        <f t="shared" si="1"/>
        <v>0.43186314076099108</v>
      </c>
      <c r="J118" s="8">
        <v>8</v>
      </c>
      <c r="K118" s="11">
        <v>42020</v>
      </c>
      <c r="L118" s="10" t="s">
        <v>331</v>
      </c>
      <c r="M118" s="2"/>
    </row>
    <row r="119" spans="1:13" ht="35.1" customHeight="1">
      <c r="A119" s="3">
        <v>117</v>
      </c>
      <c r="B119" s="12" t="s">
        <v>361</v>
      </c>
      <c r="C119" s="5">
        <v>8345.84</v>
      </c>
      <c r="D119" s="6">
        <v>1661</v>
      </c>
      <c r="E119" s="5"/>
      <c r="F119" s="5"/>
      <c r="G119" s="5">
        <v>19016</v>
      </c>
      <c r="H119" s="5">
        <v>4055</v>
      </c>
      <c r="I119" s="7">
        <f t="shared" si="1"/>
        <v>0.43888514934791756</v>
      </c>
      <c r="J119" s="8">
        <v>13</v>
      </c>
      <c r="K119" s="9">
        <v>42251</v>
      </c>
      <c r="L119" s="13" t="s">
        <v>15</v>
      </c>
      <c r="M119" s="2"/>
    </row>
    <row r="120" spans="1:13" ht="35.1" customHeight="1">
      <c r="A120" s="3">
        <v>118</v>
      </c>
      <c r="B120" s="12" t="s">
        <v>362</v>
      </c>
      <c r="C120" s="5">
        <v>7994.69</v>
      </c>
      <c r="D120" s="6">
        <v>1578</v>
      </c>
      <c r="E120" s="5"/>
      <c r="F120" s="5"/>
      <c r="G120" s="5">
        <v>44579</v>
      </c>
      <c r="H120" s="5">
        <v>9402</v>
      </c>
      <c r="I120" s="7">
        <f t="shared" si="1"/>
        <v>0.17933758047511159</v>
      </c>
      <c r="J120" s="8">
        <v>11</v>
      </c>
      <c r="K120" s="9">
        <v>42230</v>
      </c>
      <c r="L120" s="13" t="s">
        <v>15</v>
      </c>
      <c r="M120" s="2"/>
    </row>
    <row r="121" spans="1:13" ht="35.1" customHeight="1">
      <c r="A121" s="3">
        <v>119</v>
      </c>
      <c r="B121" s="12" t="s">
        <v>363</v>
      </c>
      <c r="C121" s="5">
        <v>7812.22</v>
      </c>
      <c r="D121" s="6">
        <v>1557</v>
      </c>
      <c r="E121" s="5"/>
      <c r="F121" s="5"/>
      <c r="G121" s="5">
        <v>18657.8</v>
      </c>
      <c r="H121" s="5">
        <v>3883</v>
      </c>
      <c r="I121" s="7">
        <f t="shared" si="1"/>
        <v>0.41871067328409567</v>
      </c>
      <c r="J121" s="8">
        <v>11</v>
      </c>
      <c r="K121" s="9">
        <v>42251</v>
      </c>
      <c r="L121" s="13" t="s">
        <v>11</v>
      </c>
      <c r="M121" s="2"/>
    </row>
    <row r="122" spans="1:13" ht="35.1" customHeight="1">
      <c r="A122" s="3">
        <v>120</v>
      </c>
      <c r="B122" s="12" t="s">
        <v>364</v>
      </c>
      <c r="C122" s="5">
        <v>7634.18</v>
      </c>
      <c r="D122" s="6">
        <v>1580</v>
      </c>
      <c r="E122" s="5"/>
      <c r="F122" s="5"/>
      <c r="G122" s="5">
        <v>19997.87</v>
      </c>
      <c r="H122" s="5">
        <v>5014</v>
      </c>
      <c r="I122" s="7">
        <f t="shared" si="1"/>
        <v>0.38174965633840008</v>
      </c>
      <c r="J122" s="8">
        <v>12</v>
      </c>
      <c r="K122" s="9">
        <v>42174</v>
      </c>
      <c r="L122" s="13" t="s">
        <v>11</v>
      </c>
      <c r="M122" s="2"/>
    </row>
    <row r="123" spans="1:13" ht="35.1" customHeight="1">
      <c r="A123" s="3">
        <v>121</v>
      </c>
      <c r="B123" s="12" t="s">
        <v>365</v>
      </c>
      <c r="C123" s="5">
        <v>7594</v>
      </c>
      <c r="D123" s="6">
        <v>1964</v>
      </c>
      <c r="E123" s="5"/>
      <c r="F123" s="5"/>
      <c r="G123" s="5">
        <v>18138</v>
      </c>
      <c r="H123" s="5">
        <v>5032</v>
      </c>
      <c r="I123" s="7">
        <f t="shared" si="1"/>
        <v>0.41867901642959532</v>
      </c>
      <c r="J123" s="8">
        <v>14</v>
      </c>
      <c r="K123" s="9">
        <v>42335</v>
      </c>
      <c r="L123" s="13" t="s">
        <v>12</v>
      </c>
      <c r="M123" s="2"/>
    </row>
    <row r="124" spans="1:13" ht="35.1" customHeight="1">
      <c r="A124" s="3">
        <v>122</v>
      </c>
      <c r="B124" s="4" t="s">
        <v>366</v>
      </c>
      <c r="C124" s="5">
        <v>7478.16</v>
      </c>
      <c r="D124" s="6">
        <v>1521</v>
      </c>
      <c r="E124" s="6"/>
      <c r="F124" s="6"/>
      <c r="G124" s="14">
        <v>16493.830000000002</v>
      </c>
      <c r="H124" s="14">
        <v>3657</v>
      </c>
      <c r="I124" s="7">
        <f t="shared" si="1"/>
        <v>0.4533913590718468</v>
      </c>
      <c r="J124" s="8">
        <v>10</v>
      </c>
      <c r="K124" s="9">
        <v>42076</v>
      </c>
      <c r="L124" s="10" t="s">
        <v>11</v>
      </c>
      <c r="M124" s="2"/>
    </row>
    <row r="125" spans="1:13" ht="35.1" customHeight="1">
      <c r="A125" s="3">
        <v>123</v>
      </c>
      <c r="B125" s="12" t="s">
        <v>367</v>
      </c>
      <c r="C125" s="5">
        <v>7239.33</v>
      </c>
      <c r="D125" s="6">
        <v>1380</v>
      </c>
      <c r="E125" s="5"/>
      <c r="F125" s="5"/>
      <c r="G125" s="5">
        <v>31192.170000000002</v>
      </c>
      <c r="H125" s="5">
        <v>6465</v>
      </c>
      <c r="I125" s="7">
        <f t="shared" si="1"/>
        <v>0.23208805286711376</v>
      </c>
      <c r="J125" s="8">
        <v>6</v>
      </c>
      <c r="K125" s="9">
        <v>42132</v>
      </c>
      <c r="L125" s="13" t="s">
        <v>17</v>
      </c>
      <c r="M125" s="2"/>
    </row>
    <row r="126" spans="1:13" ht="35.1" customHeight="1">
      <c r="A126" s="3">
        <v>124</v>
      </c>
      <c r="B126" s="12" t="s">
        <v>368</v>
      </c>
      <c r="C126" s="5">
        <v>7083.55</v>
      </c>
      <c r="D126" s="6">
        <v>1441</v>
      </c>
      <c r="E126" s="5"/>
      <c r="F126" s="5"/>
      <c r="G126" s="5">
        <v>19029.169999999998</v>
      </c>
      <c r="H126" s="5">
        <v>4165</v>
      </c>
      <c r="I126" s="7">
        <f t="shared" si="1"/>
        <v>0.37224692406447579</v>
      </c>
      <c r="J126" s="8">
        <v>12</v>
      </c>
      <c r="K126" s="9">
        <v>42223</v>
      </c>
      <c r="L126" s="13" t="s">
        <v>15</v>
      </c>
      <c r="M126" s="2"/>
    </row>
    <row r="127" spans="1:13" ht="35.1" customHeight="1">
      <c r="A127" s="3">
        <v>125</v>
      </c>
      <c r="B127" s="4" t="s">
        <v>369</v>
      </c>
      <c r="C127" s="5">
        <v>6828</v>
      </c>
      <c r="D127" s="8">
        <v>1366</v>
      </c>
      <c r="E127" s="8"/>
      <c r="F127" s="8"/>
      <c r="G127" s="14">
        <v>17453.71</v>
      </c>
      <c r="H127" s="14">
        <v>4056</v>
      </c>
      <c r="I127" s="7">
        <f t="shared" si="1"/>
        <v>0.39120622492295337</v>
      </c>
      <c r="J127" s="8">
        <v>9</v>
      </c>
      <c r="K127" s="11">
        <v>42020</v>
      </c>
      <c r="L127" s="10" t="s">
        <v>331</v>
      </c>
      <c r="M127" s="2"/>
    </row>
    <row r="128" spans="1:13" ht="35.1" customHeight="1">
      <c r="A128" s="3">
        <v>126</v>
      </c>
      <c r="B128" s="12" t="s">
        <v>370</v>
      </c>
      <c r="C128" s="5">
        <v>6622</v>
      </c>
      <c r="D128" s="6">
        <v>1402</v>
      </c>
      <c r="E128" s="5"/>
      <c r="F128" s="5"/>
      <c r="G128" s="5">
        <v>13196</v>
      </c>
      <c r="H128" s="5">
        <v>3188</v>
      </c>
      <c r="I128" s="7">
        <f t="shared" si="1"/>
        <v>0.50181873294937862</v>
      </c>
      <c r="J128" s="8">
        <v>14</v>
      </c>
      <c r="K128" s="9">
        <v>42307</v>
      </c>
      <c r="L128" s="13" t="s">
        <v>240</v>
      </c>
      <c r="M128" s="2"/>
    </row>
    <row r="129" spans="1:13" ht="35.1" customHeight="1">
      <c r="A129" s="3">
        <v>127</v>
      </c>
      <c r="B129" s="12" t="s">
        <v>371</v>
      </c>
      <c r="C129" s="5">
        <v>6580.29</v>
      </c>
      <c r="D129" s="6">
        <v>1508</v>
      </c>
      <c r="E129" s="5"/>
      <c r="F129" s="5"/>
      <c r="G129" s="5">
        <v>15230</v>
      </c>
      <c r="H129" s="5">
        <v>3634</v>
      </c>
      <c r="I129" s="7">
        <f t="shared" si="1"/>
        <v>0.43206106369008535</v>
      </c>
      <c r="J129" s="8">
        <v>13</v>
      </c>
      <c r="K129" s="9">
        <v>42118</v>
      </c>
      <c r="L129" s="13" t="s">
        <v>15</v>
      </c>
      <c r="M129" s="2"/>
    </row>
    <row r="130" spans="1:13" ht="35.1" customHeight="1">
      <c r="A130" s="3">
        <v>128</v>
      </c>
      <c r="B130" s="12" t="s">
        <v>372</v>
      </c>
      <c r="C130" s="5">
        <v>6078.66</v>
      </c>
      <c r="D130" s="6">
        <v>1275</v>
      </c>
      <c r="E130" s="5"/>
      <c r="F130" s="5"/>
      <c r="G130" s="5">
        <v>21416</v>
      </c>
      <c r="H130" s="5">
        <v>4749</v>
      </c>
      <c r="I130" s="7">
        <f t="shared" si="1"/>
        <v>0.28383731789316397</v>
      </c>
      <c r="J130" s="8">
        <v>13</v>
      </c>
      <c r="K130" s="9">
        <v>42097</v>
      </c>
      <c r="L130" s="13" t="s">
        <v>15</v>
      </c>
      <c r="M130" s="2"/>
    </row>
    <row r="131" spans="1:13" ht="35.1" customHeight="1">
      <c r="A131" s="3">
        <v>129</v>
      </c>
      <c r="B131" s="12" t="s">
        <v>373</v>
      </c>
      <c r="C131" s="5">
        <v>6000.09</v>
      </c>
      <c r="D131" s="6">
        <v>1178</v>
      </c>
      <c r="E131" s="5"/>
      <c r="F131" s="5"/>
      <c r="G131" s="5">
        <v>11608.66</v>
      </c>
      <c r="H131" s="5">
        <v>2372</v>
      </c>
      <c r="I131" s="7">
        <f t="shared" ref="I131:I194" si="2">C131/G131</f>
        <v>0.51686327276360922</v>
      </c>
      <c r="J131" s="8">
        <v>9</v>
      </c>
      <c r="K131" s="9">
        <v>42125</v>
      </c>
      <c r="L131" s="13" t="s">
        <v>331</v>
      </c>
      <c r="M131" s="2"/>
    </row>
    <row r="132" spans="1:13" ht="35.1" customHeight="1">
      <c r="A132" s="3">
        <v>130</v>
      </c>
      <c r="B132" s="12" t="s">
        <v>374</v>
      </c>
      <c r="C132" s="5">
        <v>5937.46</v>
      </c>
      <c r="D132" s="6">
        <v>1231</v>
      </c>
      <c r="E132" s="5"/>
      <c r="F132" s="5"/>
      <c r="G132" s="5">
        <v>10770</v>
      </c>
      <c r="H132" s="5">
        <v>2367</v>
      </c>
      <c r="I132" s="7">
        <f t="shared" si="2"/>
        <v>0.5512961931290622</v>
      </c>
      <c r="J132" s="8">
        <v>12</v>
      </c>
      <c r="K132" s="9">
        <v>42321</v>
      </c>
      <c r="L132" s="13" t="s">
        <v>15</v>
      </c>
      <c r="M132" s="2"/>
    </row>
    <row r="133" spans="1:13" ht="35.1" customHeight="1">
      <c r="A133" s="3">
        <v>131</v>
      </c>
      <c r="B133" s="12" t="s">
        <v>375</v>
      </c>
      <c r="C133" s="5">
        <v>5923</v>
      </c>
      <c r="D133" s="6">
        <v>1096</v>
      </c>
      <c r="E133" s="5"/>
      <c r="F133" s="5"/>
      <c r="G133" s="5">
        <v>11345</v>
      </c>
      <c r="H133" s="5">
        <v>2259</v>
      </c>
      <c r="I133" s="7">
        <f t="shared" si="2"/>
        <v>0.52208021154693696</v>
      </c>
      <c r="J133" s="8" t="s">
        <v>20</v>
      </c>
      <c r="K133" s="9">
        <v>42349</v>
      </c>
      <c r="L133" s="13" t="s">
        <v>12</v>
      </c>
      <c r="M133" s="2"/>
    </row>
    <row r="134" spans="1:13" ht="35.1" customHeight="1">
      <c r="A134" s="3">
        <v>132</v>
      </c>
      <c r="B134" s="12" t="s">
        <v>376</v>
      </c>
      <c r="C134" s="5">
        <v>5833.01</v>
      </c>
      <c r="D134" s="6">
        <v>1112</v>
      </c>
      <c r="E134" s="5"/>
      <c r="F134" s="5"/>
      <c r="G134" s="5">
        <v>9107.82</v>
      </c>
      <c r="H134" s="5">
        <v>1784</v>
      </c>
      <c r="I134" s="7">
        <f t="shared" si="2"/>
        <v>0.64043975396966568</v>
      </c>
      <c r="J134" s="8">
        <v>9</v>
      </c>
      <c r="K134" s="9">
        <v>42006</v>
      </c>
      <c r="L134" s="13" t="s">
        <v>377</v>
      </c>
      <c r="M134" s="2"/>
    </row>
    <row r="135" spans="1:13" ht="35.1" customHeight="1">
      <c r="A135" s="3">
        <v>133</v>
      </c>
      <c r="B135" s="12" t="s">
        <v>378</v>
      </c>
      <c r="C135" s="5">
        <v>5667</v>
      </c>
      <c r="D135" s="6">
        <v>1166</v>
      </c>
      <c r="E135" s="5"/>
      <c r="F135" s="5"/>
      <c r="G135" s="5">
        <v>13218</v>
      </c>
      <c r="H135" s="5">
        <v>2955</v>
      </c>
      <c r="I135" s="7">
        <f t="shared" si="2"/>
        <v>0.42873354516568318</v>
      </c>
      <c r="J135" s="8">
        <v>10</v>
      </c>
      <c r="K135" s="9">
        <v>42195</v>
      </c>
      <c r="L135" s="13" t="s">
        <v>12</v>
      </c>
      <c r="M135" s="2"/>
    </row>
    <row r="136" spans="1:13" ht="35.1" customHeight="1">
      <c r="A136" s="3">
        <v>134</v>
      </c>
      <c r="B136" s="12" t="s">
        <v>379</v>
      </c>
      <c r="C136" s="5">
        <v>5654.75</v>
      </c>
      <c r="D136" s="6">
        <v>1190</v>
      </c>
      <c r="E136" s="5">
        <v>6257.61</v>
      </c>
      <c r="F136" s="5">
        <v>1314</v>
      </c>
      <c r="G136" s="5">
        <v>19210.95</v>
      </c>
      <c r="H136" s="5">
        <v>4504</v>
      </c>
      <c r="I136" s="7">
        <f t="shared" si="2"/>
        <v>0.29435035747841726</v>
      </c>
      <c r="J136" s="8">
        <v>12</v>
      </c>
      <c r="K136" s="9">
        <v>42167</v>
      </c>
      <c r="L136" s="13" t="s">
        <v>11</v>
      </c>
      <c r="M136" s="2"/>
    </row>
    <row r="137" spans="1:13" ht="35.1" customHeight="1">
      <c r="A137" s="3">
        <v>135</v>
      </c>
      <c r="B137" s="12" t="s">
        <v>380</v>
      </c>
      <c r="C137" s="5">
        <v>5613.88</v>
      </c>
      <c r="D137" s="6">
        <v>1088</v>
      </c>
      <c r="E137" s="5"/>
      <c r="F137" s="5"/>
      <c r="G137" s="5">
        <v>22093.19</v>
      </c>
      <c r="H137" s="5">
        <v>4527</v>
      </c>
      <c r="I137" s="7">
        <f t="shared" si="2"/>
        <v>0.25410001905564567</v>
      </c>
      <c r="J137" s="8" t="s">
        <v>20</v>
      </c>
      <c r="K137" s="9">
        <v>42307</v>
      </c>
      <c r="L137" s="23" t="s">
        <v>19</v>
      </c>
      <c r="M137" s="2"/>
    </row>
    <row r="138" spans="1:13" ht="35.1" customHeight="1">
      <c r="A138" s="3">
        <v>136</v>
      </c>
      <c r="B138" s="4" t="s">
        <v>381</v>
      </c>
      <c r="C138" s="5">
        <v>5440.16</v>
      </c>
      <c r="D138" s="6">
        <v>1111</v>
      </c>
      <c r="E138" s="6">
        <v>5758</v>
      </c>
      <c r="F138" s="6">
        <v>1176</v>
      </c>
      <c r="G138" s="14">
        <v>12013</v>
      </c>
      <c r="H138" s="14">
        <v>2580</v>
      </c>
      <c r="I138" s="7">
        <f t="shared" si="2"/>
        <v>0.45285607258802962</v>
      </c>
      <c r="J138" s="8">
        <v>11</v>
      </c>
      <c r="K138" s="9">
        <v>42069</v>
      </c>
      <c r="L138" s="10" t="s">
        <v>15</v>
      </c>
      <c r="M138" s="2"/>
    </row>
    <row r="139" spans="1:13" ht="35.1" customHeight="1">
      <c r="A139" s="3">
        <v>137</v>
      </c>
      <c r="B139" s="12" t="s">
        <v>382</v>
      </c>
      <c r="C139" s="5">
        <v>5387.04</v>
      </c>
      <c r="D139" s="6">
        <v>1141</v>
      </c>
      <c r="E139" s="5"/>
      <c r="F139" s="5"/>
      <c r="G139" s="5">
        <v>20150.400000000001</v>
      </c>
      <c r="H139" s="5">
        <v>4277</v>
      </c>
      <c r="I139" s="7">
        <f t="shared" si="2"/>
        <v>0.26734159123392087</v>
      </c>
      <c r="J139" s="8">
        <v>6</v>
      </c>
      <c r="K139" s="9">
        <v>42195</v>
      </c>
      <c r="L139" s="13" t="s">
        <v>383</v>
      </c>
      <c r="M139" s="2"/>
    </row>
    <row r="140" spans="1:13" ht="35.1" customHeight="1">
      <c r="A140" s="3">
        <v>138</v>
      </c>
      <c r="B140" s="12" t="s">
        <v>384</v>
      </c>
      <c r="C140" s="5">
        <v>5253.64</v>
      </c>
      <c r="D140" s="6">
        <v>1087</v>
      </c>
      <c r="E140" s="5"/>
      <c r="F140" s="5"/>
      <c r="G140" s="15">
        <v>11246</v>
      </c>
      <c r="H140" s="15">
        <v>2782</v>
      </c>
      <c r="I140" s="7">
        <f t="shared" si="2"/>
        <v>0.46715632224791037</v>
      </c>
      <c r="J140" s="8">
        <v>12</v>
      </c>
      <c r="K140" s="9">
        <v>42041</v>
      </c>
      <c r="L140" s="13" t="s">
        <v>12</v>
      </c>
      <c r="M140" s="2"/>
    </row>
    <row r="141" spans="1:13" ht="35.1" customHeight="1">
      <c r="A141" s="3">
        <v>139</v>
      </c>
      <c r="B141" s="12" t="s">
        <v>385</v>
      </c>
      <c r="C141" s="5">
        <v>5209</v>
      </c>
      <c r="D141" s="6">
        <v>1071</v>
      </c>
      <c r="E141" s="5"/>
      <c r="F141" s="5"/>
      <c r="G141" s="5">
        <v>10603</v>
      </c>
      <c r="H141" s="5">
        <v>2297</v>
      </c>
      <c r="I141" s="7">
        <f t="shared" si="2"/>
        <v>0.49127605394699614</v>
      </c>
      <c r="J141" s="8" t="s">
        <v>20</v>
      </c>
      <c r="K141" s="9">
        <v>42335</v>
      </c>
      <c r="L141" s="13" t="s">
        <v>14</v>
      </c>
      <c r="M141" s="2"/>
    </row>
    <row r="142" spans="1:13" ht="35.1" customHeight="1">
      <c r="A142" s="3">
        <v>140</v>
      </c>
      <c r="B142" s="12" t="s">
        <v>386</v>
      </c>
      <c r="C142" s="5">
        <v>5135.7700000000004</v>
      </c>
      <c r="D142" s="6">
        <v>1057</v>
      </c>
      <c r="E142" s="5"/>
      <c r="F142" s="5"/>
      <c r="G142" s="5">
        <v>14312.31</v>
      </c>
      <c r="H142" s="5">
        <v>3635</v>
      </c>
      <c r="I142" s="7">
        <f t="shared" si="2"/>
        <v>0.35883585528820999</v>
      </c>
      <c r="J142" s="8">
        <v>13</v>
      </c>
      <c r="K142" s="9">
        <v>42244</v>
      </c>
      <c r="L142" s="13" t="s">
        <v>11</v>
      </c>
      <c r="M142" s="2"/>
    </row>
    <row r="143" spans="1:13" ht="35.1" customHeight="1">
      <c r="A143" s="3">
        <v>141</v>
      </c>
      <c r="B143" s="12" t="s">
        <v>387</v>
      </c>
      <c r="C143" s="5">
        <v>4957.62</v>
      </c>
      <c r="D143" s="6">
        <v>969</v>
      </c>
      <c r="E143" s="5"/>
      <c r="F143" s="5"/>
      <c r="G143" s="5">
        <v>9916.41</v>
      </c>
      <c r="H143" s="5">
        <v>2267</v>
      </c>
      <c r="I143" s="7">
        <f t="shared" si="2"/>
        <v>0.49994100687648052</v>
      </c>
      <c r="J143" s="8">
        <v>10</v>
      </c>
      <c r="K143" s="9">
        <v>42258</v>
      </c>
      <c r="L143" s="13" t="s">
        <v>11</v>
      </c>
      <c r="M143" s="2"/>
    </row>
    <row r="144" spans="1:13" ht="35.1" customHeight="1">
      <c r="A144" s="3">
        <v>142</v>
      </c>
      <c r="B144" s="12" t="s">
        <v>388</v>
      </c>
      <c r="C144" s="5">
        <v>4885.8999999999996</v>
      </c>
      <c r="D144" s="6">
        <v>1001</v>
      </c>
      <c r="E144" s="5">
        <v>5194</v>
      </c>
      <c r="F144" s="5">
        <v>1071</v>
      </c>
      <c r="G144" s="5">
        <v>24067</v>
      </c>
      <c r="H144" s="5">
        <v>6114</v>
      </c>
      <c r="I144" s="7">
        <f t="shared" si="2"/>
        <v>0.20301242365064195</v>
      </c>
      <c r="J144" s="8">
        <v>12</v>
      </c>
      <c r="K144" s="9">
        <v>42104</v>
      </c>
      <c r="L144" s="13" t="s">
        <v>15</v>
      </c>
      <c r="M144" s="2"/>
    </row>
    <row r="145" spans="1:13" ht="35.1" customHeight="1">
      <c r="A145" s="3">
        <v>143</v>
      </c>
      <c r="B145" s="12" t="s">
        <v>389</v>
      </c>
      <c r="C145" s="5">
        <v>4731.8900000000003</v>
      </c>
      <c r="D145" s="6">
        <v>988</v>
      </c>
      <c r="E145" s="5"/>
      <c r="F145" s="5"/>
      <c r="G145" s="5">
        <v>9528.19</v>
      </c>
      <c r="H145" s="5">
        <v>2116</v>
      </c>
      <c r="I145" s="7">
        <f t="shared" si="2"/>
        <v>0.4966200296173775</v>
      </c>
      <c r="J145" s="8">
        <v>10</v>
      </c>
      <c r="K145" s="9">
        <v>42153</v>
      </c>
      <c r="L145" s="13" t="s">
        <v>11</v>
      </c>
      <c r="M145" s="2"/>
    </row>
    <row r="146" spans="1:13" ht="35.1" customHeight="1">
      <c r="A146" s="3">
        <v>144</v>
      </c>
      <c r="B146" s="12" t="s">
        <v>390</v>
      </c>
      <c r="C146" s="5">
        <v>4594.9799999999996</v>
      </c>
      <c r="D146" s="6">
        <v>963</v>
      </c>
      <c r="E146" s="5"/>
      <c r="F146" s="5"/>
      <c r="G146" s="5">
        <v>11269.74</v>
      </c>
      <c r="H146" s="5">
        <v>2599</v>
      </c>
      <c r="I146" s="7">
        <f t="shared" si="2"/>
        <v>0.4077272412673229</v>
      </c>
      <c r="J146" s="8">
        <v>11</v>
      </c>
      <c r="K146" s="9">
        <v>42118</v>
      </c>
      <c r="L146" s="13" t="s">
        <v>11</v>
      </c>
      <c r="M146" s="2"/>
    </row>
    <row r="147" spans="1:13" ht="35.1" customHeight="1">
      <c r="A147" s="3">
        <v>145</v>
      </c>
      <c r="B147" s="12" t="s">
        <v>391</v>
      </c>
      <c r="C147" s="5">
        <v>4412.1000000000004</v>
      </c>
      <c r="D147" s="6">
        <v>943</v>
      </c>
      <c r="E147" s="5"/>
      <c r="F147" s="5"/>
      <c r="G147" s="5">
        <v>11749</v>
      </c>
      <c r="H147" s="5">
        <v>2945</v>
      </c>
      <c r="I147" s="7">
        <f t="shared" si="2"/>
        <v>0.37552983232615544</v>
      </c>
      <c r="J147" s="8">
        <v>11</v>
      </c>
      <c r="K147" s="9">
        <v>42104</v>
      </c>
      <c r="L147" s="13" t="s">
        <v>15</v>
      </c>
      <c r="M147" s="2"/>
    </row>
    <row r="148" spans="1:13" ht="35.1" customHeight="1">
      <c r="A148" s="3">
        <v>146</v>
      </c>
      <c r="B148" s="4" t="s">
        <v>392</v>
      </c>
      <c r="C148" s="5">
        <v>4264.2299999999996</v>
      </c>
      <c r="D148" s="6">
        <v>923</v>
      </c>
      <c r="E148" s="6">
        <v>4580.03</v>
      </c>
      <c r="F148" s="6">
        <v>989</v>
      </c>
      <c r="G148" s="15">
        <v>7091.19</v>
      </c>
      <c r="H148" s="15">
        <v>1724</v>
      </c>
      <c r="I148" s="7">
        <f t="shared" si="2"/>
        <v>0.60134194683825981</v>
      </c>
      <c r="J148" s="8">
        <v>10</v>
      </c>
      <c r="K148" s="9">
        <v>42062</v>
      </c>
      <c r="L148" s="10" t="s">
        <v>11</v>
      </c>
      <c r="M148" s="2"/>
    </row>
    <row r="149" spans="1:13" ht="35.1" customHeight="1">
      <c r="A149" s="3">
        <v>147</v>
      </c>
      <c r="B149" s="12" t="s">
        <v>393</v>
      </c>
      <c r="C149" s="5">
        <v>4201.6000000000004</v>
      </c>
      <c r="D149" s="6">
        <v>818</v>
      </c>
      <c r="E149" s="5">
        <v>5248.6</v>
      </c>
      <c r="F149" s="5">
        <v>1081</v>
      </c>
      <c r="G149" s="5">
        <v>20076.11</v>
      </c>
      <c r="H149" s="5">
        <v>4615</v>
      </c>
      <c r="I149" s="7">
        <f t="shared" si="2"/>
        <v>0.20928357136915468</v>
      </c>
      <c r="J149" s="8">
        <v>9</v>
      </c>
      <c r="K149" s="9">
        <v>42223</v>
      </c>
      <c r="L149" s="13" t="s">
        <v>11</v>
      </c>
      <c r="M149" s="2"/>
    </row>
    <row r="150" spans="1:13" ht="35.1" customHeight="1">
      <c r="A150" s="3">
        <v>148</v>
      </c>
      <c r="B150" s="4" t="s">
        <v>394</v>
      </c>
      <c r="C150" s="5">
        <v>4010.56</v>
      </c>
      <c r="D150" s="24">
        <v>811</v>
      </c>
      <c r="E150" s="24"/>
      <c r="F150" s="24"/>
      <c r="G150" s="14">
        <v>22356</v>
      </c>
      <c r="H150" s="14">
        <v>5399</v>
      </c>
      <c r="I150" s="7">
        <f t="shared" si="2"/>
        <v>0.17939524065127929</v>
      </c>
      <c r="J150" s="8">
        <v>11</v>
      </c>
      <c r="K150" s="11">
        <v>42006</v>
      </c>
      <c r="L150" s="10" t="s">
        <v>13</v>
      </c>
      <c r="M150" s="2"/>
    </row>
    <row r="151" spans="1:13" ht="35.1" customHeight="1">
      <c r="A151" s="3">
        <v>149</v>
      </c>
      <c r="B151" s="12" t="s">
        <v>395</v>
      </c>
      <c r="C151" s="5">
        <v>3965.46</v>
      </c>
      <c r="D151" s="6">
        <v>804</v>
      </c>
      <c r="E151" s="5"/>
      <c r="F151" s="5"/>
      <c r="G151" s="5">
        <v>21473</v>
      </c>
      <c r="H151" s="5">
        <v>4538</v>
      </c>
      <c r="I151" s="7">
        <f t="shared" si="2"/>
        <v>0.18467191356587342</v>
      </c>
      <c r="J151" s="8">
        <v>12</v>
      </c>
      <c r="K151" s="9">
        <v>42173</v>
      </c>
      <c r="L151" s="13" t="s">
        <v>15</v>
      </c>
      <c r="M151" s="2"/>
    </row>
    <row r="152" spans="1:13" ht="35.1" customHeight="1">
      <c r="A152" s="3">
        <v>150</v>
      </c>
      <c r="B152" s="4" t="s">
        <v>396</v>
      </c>
      <c r="C152" s="5">
        <v>3829.71</v>
      </c>
      <c r="D152" s="6">
        <v>776</v>
      </c>
      <c r="E152" s="6"/>
      <c r="F152" s="6"/>
      <c r="G152" s="15">
        <v>6049</v>
      </c>
      <c r="H152" s="15">
        <v>1276</v>
      </c>
      <c r="I152" s="7">
        <f t="shared" si="2"/>
        <v>0.63311456439080838</v>
      </c>
      <c r="J152" s="8">
        <v>7</v>
      </c>
      <c r="K152" s="9">
        <v>42055</v>
      </c>
      <c r="L152" s="10" t="s">
        <v>331</v>
      </c>
      <c r="M152" s="2"/>
    </row>
    <row r="153" spans="1:13" ht="35.1" customHeight="1">
      <c r="A153" s="3">
        <v>151</v>
      </c>
      <c r="B153" s="12" t="s">
        <v>397</v>
      </c>
      <c r="C153" s="5">
        <v>3761.24</v>
      </c>
      <c r="D153" s="6">
        <v>898</v>
      </c>
      <c r="E153" s="5"/>
      <c r="F153" s="5"/>
      <c r="G153" s="5">
        <v>22872.39</v>
      </c>
      <c r="H153" s="5">
        <v>5955</v>
      </c>
      <c r="I153" s="7">
        <f t="shared" si="2"/>
        <v>0.16444455520389431</v>
      </c>
      <c r="J153" s="8">
        <v>12</v>
      </c>
      <c r="K153" s="9">
        <v>42202</v>
      </c>
      <c r="L153" s="13" t="s">
        <v>17</v>
      </c>
      <c r="M153" s="2"/>
    </row>
    <row r="154" spans="1:13" ht="35.1" customHeight="1">
      <c r="A154" s="3">
        <v>152</v>
      </c>
      <c r="B154" s="12" t="s">
        <v>398</v>
      </c>
      <c r="C154" s="5">
        <v>3705</v>
      </c>
      <c r="D154" s="6">
        <v>771</v>
      </c>
      <c r="E154" s="5"/>
      <c r="F154" s="5"/>
      <c r="G154" s="5">
        <v>5647</v>
      </c>
      <c r="H154" s="5">
        <v>1236</v>
      </c>
      <c r="I154" s="7">
        <f t="shared" si="2"/>
        <v>0.65610058438108732</v>
      </c>
      <c r="J154" s="8">
        <v>7</v>
      </c>
      <c r="K154" s="9">
        <v>42335</v>
      </c>
      <c r="L154" s="13" t="s">
        <v>12</v>
      </c>
      <c r="M154" s="2"/>
    </row>
    <row r="155" spans="1:13" ht="35.1" customHeight="1">
      <c r="A155" s="3">
        <v>153</v>
      </c>
      <c r="B155" s="4" t="s">
        <v>399</v>
      </c>
      <c r="C155" s="5">
        <v>3440.03</v>
      </c>
      <c r="D155" s="6">
        <v>712</v>
      </c>
      <c r="E155" s="6"/>
      <c r="F155" s="6"/>
      <c r="G155" s="5">
        <v>5412</v>
      </c>
      <c r="H155" s="6">
        <v>1222</v>
      </c>
      <c r="I155" s="7">
        <f t="shared" si="2"/>
        <v>0.635630081300813</v>
      </c>
      <c r="J155" s="8">
        <v>11</v>
      </c>
      <c r="K155" s="9">
        <v>42083</v>
      </c>
      <c r="L155" s="10" t="s">
        <v>15</v>
      </c>
      <c r="M155" s="2"/>
    </row>
    <row r="156" spans="1:13" ht="35.1" customHeight="1">
      <c r="A156" s="3">
        <v>154</v>
      </c>
      <c r="B156" s="4" t="s">
        <v>400</v>
      </c>
      <c r="C156" s="5">
        <v>3401.02</v>
      </c>
      <c r="D156" s="8">
        <v>710</v>
      </c>
      <c r="E156" s="8">
        <v>3425.34</v>
      </c>
      <c r="F156" s="8">
        <v>715</v>
      </c>
      <c r="G156" s="14">
        <v>5370.2</v>
      </c>
      <c r="H156" s="14">
        <v>1193</v>
      </c>
      <c r="I156" s="7">
        <f t="shared" si="2"/>
        <v>0.63331347063424082</v>
      </c>
      <c r="J156" s="8">
        <v>8</v>
      </c>
      <c r="K156" s="11">
        <v>42027</v>
      </c>
      <c r="L156" s="10" t="s">
        <v>11</v>
      </c>
      <c r="M156" s="2"/>
    </row>
    <row r="157" spans="1:13" ht="35.1" customHeight="1">
      <c r="A157" s="3">
        <v>155</v>
      </c>
      <c r="B157" s="12" t="s">
        <v>401</v>
      </c>
      <c r="C157" s="5">
        <v>3069.11</v>
      </c>
      <c r="D157" s="6">
        <v>599</v>
      </c>
      <c r="E157" s="5"/>
      <c r="F157" s="5"/>
      <c r="G157" s="5">
        <v>10936.26</v>
      </c>
      <c r="H157" s="5">
        <v>2279</v>
      </c>
      <c r="I157" s="7">
        <f t="shared" si="2"/>
        <v>0.28063615897939514</v>
      </c>
      <c r="J157" s="8">
        <v>7</v>
      </c>
      <c r="K157" s="9">
        <v>42104</v>
      </c>
      <c r="L157" s="13" t="s">
        <v>331</v>
      </c>
      <c r="M157" s="2"/>
    </row>
    <row r="158" spans="1:13" ht="35.1" customHeight="1">
      <c r="A158" s="3">
        <v>156</v>
      </c>
      <c r="B158" s="4" t="s">
        <v>402</v>
      </c>
      <c r="C158" s="5">
        <v>3030.26</v>
      </c>
      <c r="D158" s="6">
        <v>659</v>
      </c>
      <c r="E158" s="6"/>
      <c r="F158" s="6"/>
      <c r="G158" s="15">
        <v>4231.2299999999996</v>
      </c>
      <c r="H158" s="15">
        <v>954</v>
      </c>
      <c r="I158" s="7">
        <f t="shared" si="2"/>
        <v>0.71616527581814282</v>
      </c>
      <c r="J158" s="8">
        <v>9</v>
      </c>
      <c r="K158" s="9">
        <v>42055</v>
      </c>
      <c r="L158" s="10" t="s">
        <v>331</v>
      </c>
      <c r="M158" s="2"/>
    </row>
    <row r="159" spans="1:13" ht="35.1" customHeight="1">
      <c r="A159" s="3">
        <v>157</v>
      </c>
      <c r="B159" s="12" t="s">
        <v>403</v>
      </c>
      <c r="C159" s="5">
        <v>2959.51</v>
      </c>
      <c r="D159" s="6">
        <v>562</v>
      </c>
      <c r="E159" s="5"/>
      <c r="F159" s="5"/>
      <c r="G159" s="5">
        <v>8097.16</v>
      </c>
      <c r="H159" s="5">
        <v>1673</v>
      </c>
      <c r="I159" s="7">
        <f t="shared" si="2"/>
        <v>0.36549975546981905</v>
      </c>
      <c r="J159" s="8">
        <v>7</v>
      </c>
      <c r="K159" s="9">
        <v>42223</v>
      </c>
      <c r="L159" s="13" t="s">
        <v>331</v>
      </c>
      <c r="M159" s="2"/>
    </row>
    <row r="160" spans="1:13" ht="35.1" customHeight="1">
      <c r="A160" s="3">
        <v>158</v>
      </c>
      <c r="B160" s="4" t="s">
        <v>404</v>
      </c>
      <c r="C160" s="5">
        <v>2887.58</v>
      </c>
      <c r="D160" s="8">
        <v>581</v>
      </c>
      <c r="E160" s="8"/>
      <c r="F160" s="8"/>
      <c r="G160" s="14">
        <v>7671.97</v>
      </c>
      <c r="H160" s="14">
        <v>1699</v>
      </c>
      <c r="I160" s="7">
        <f t="shared" si="2"/>
        <v>0.37638051243683174</v>
      </c>
      <c r="J160" s="8">
        <v>6</v>
      </c>
      <c r="K160" s="11">
        <v>42013</v>
      </c>
      <c r="L160" s="10" t="s">
        <v>377</v>
      </c>
      <c r="M160" s="2"/>
    </row>
    <row r="161" spans="1:13" ht="35.1" customHeight="1">
      <c r="A161" s="3">
        <v>159</v>
      </c>
      <c r="B161" s="12" t="s">
        <v>405</v>
      </c>
      <c r="C161" s="5">
        <v>2850.81</v>
      </c>
      <c r="D161" s="6">
        <v>531</v>
      </c>
      <c r="E161" s="5"/>
      <c r="F161" s="5"/>
      <c r="G161" s="5">
        <v>8256.9699999999993</v>
      </c>
      <c r="H161" s="5">
        <v>1610</v>
      </c>
      <c r="I161" s="7">
        <f t="shared" si="2"/>
        <v>0.34526103401126568</v>
      </c>
      <c r="J161" s="8">
        <v>6</v>
      </c>
      <c r="K161" s="9">
        <v>42202</v>
      </c>
      <c r="L161" s="13" t="s">
        <v>17</v>
      </c>
      <c r="M161" s="2"/>
    </row>
    <row r="162" spans="1:13" ht="35.1" customHeight="1">
      <c r="A162" s="3">
        <v>160</v>
      </c>
      <c r="B162" s="12" t="s">
        <v>406</v>
      </c>
      <c r="C162" s="5">
        <v>2812.11</v>
      </c>
      <c r="D162" s="6">
        <v>583</v>
      </c>
      <c r="E162" s="5">
        <v>3165</v>
      </c>
      <c r="F162" s="5">
        <v>679</v>
      </c>
      <c r="G162" s="5">
        <v>6717</v>
      </c>
      <c r="H162" s="5">
        <v>1609</v>
      </c>
      <c r="I162" s="7">
        <f t="shared" si="2"/>
        <v>0.41865564984368026</v>
      </c>
      <c r="J162" s="8">
        <v>11</v>
      </c>
      <c r="K162" s="9">
        <v>42216</v>
      </c>
      <c r="L162" s="13" t="s">
        <v>15</v>
      </c>
      <c r="M162" s="2"/>
    </row>
    <row r="163" spans="1:13" ht="35.1" customHeight="1">
      <c r="A163" s="3">
        <v>161</v>
      </c>
      <c r="B163" s="12" t="s">
        <v>407</v>
      </c>
      <c r="C163" s="5">
        <v>2769.4</v>
      </c>
      <c r="D163" s="6">
        <v>608</v>
      </c>
      <c r="E163" s="5">
        <v>2963.85</v>
      </c>
      <c r="F163" s="5">
        <v>650</v>
      </c>
      <c r="G163" s="5">
        <v>5442.59</v>
      </c>
      <c r="H163" s="5">
        <v>1310</v>
      </c>
      <c r="I163" s="7">
        <f t="shared" si="2"/>
        <v>0.50883862278804759</v>
      </c>
      <c r="J163" s="8">
        <v>11</v>
      </c>
      <c r="K163" s="9">
        <v>42139</v>
      </c>
      <c r="L163" s="13" t="s">
        <v>11</v>
      </c>
      <c r="M163" s="2"/>
    </row>
    <row r="164" spans="1:13" ht="35.1" customHeight="1">
      <c r="A164" s="3">
        <v>162</v>
      </c>
      <c r="B164" s="12" t="s">
        <v>408</v>
      </c>
      <c r="C164" s="5">
        <v>2767.95</v>
      </c>
      <c r="D164" s="6">
        <v>559</v>
      </c>
      <c r="E164" s="5"/>
      <c r="F164" s="5"/>
      <c r="G164" s="5">
        <v>5274.01</v>
      </c>
      <c r="H164" s="5">
        <v>1168</v>
      </c>
      <c r="I164" s="7">
        <f t="shared" si="2"/>
        <v>0.52482835641191417</v>
      </c>
      <c r="J164" s="8">
        <v>9</v>
      </c>
      <c r="K164" s="9">
        <v>42104</v>
      </c>
      <c r="L164" s="13" t="s">
        <v>331</v>
      </c>
      <c r="M164" s="2"/>
    </row>
    <row r="165" spans="1:13" ht="35.1" customHeight="1">
      <c r="A165" s="3">
        <v>163</v>
      </c>
      <c r="B165" s="12" t="s">
        <v>409</v>
      </c>
      <c r="C165" s="5">
        <v>2752</v>
      </c>
      <c r="D165" s="6">
        <v>565</v>
      </c>
      <c r="E165" s="5"/>
      <c r="F165" s="5"/>
      <c r="G165" s="5">
        <v>6940</v>
      </c>
      <c r="H165" s="5">
        <v>1710</v>
      </c>
      <c r="I165" s="7">
        <f t="shared" si="2"/>
        <v>0.39654178674351587</v>
      </c>
      <c r="J165" s="8">
        <v>11</v>
      </c>
      <c r="K165" s="9">
        <v>42160</v>
      </c>
      <c r="L165" s="13" t="s">
        <v>12</v>
      </c>
      <c r="M165" s="2"/>
    </row>
    <row r="166" spans="1:13" ht="35.1" customHeight="1">
      <c r="A166" s="3">
        <v>164</v>
      </c>
      <c r="B166" s="12" t="s">
        <v>410</v>
      </c>
      <c r="C166" s="5">
        <v>2668.27</v>
      </c>
      <c r="D166" s="6">
        <v>587</v>
      </c>
      <c r="E166" s="5"/>
      <c r="F166" s="5"/>
      <c r="G166" s="5">
        <v>5717.86</v>
      </c>
      <c r="H166" s="5">
        <v>1407</v>
      </c>
      <c r="I166" s="7">
        <f t="shared" si="2"/>
        <v>0.46665535707415012</v>
      </c>
      <c r="J166" s="8" t="s">
        <v>20</v>
      </c>
      <c r="K166" s="9">
        <v>42335</v>
      </c>
      <c r="L166" s="13" t="s">
        <v>13</v>
      </c>
      <c r="M166" s="2"/>
    </row>
    <row r="167" spans="1:13" ht="35.1" customHeight="1">
      <c r="A167" s="3">
        <v>165</v>
      </c>
      <c r="B167" s="12" t="s">
        <v>411</v>
      </c>
      <c r="C167" s="5">
        <v>2665.01</v>
      </c>
      <c r="D167" s="6">
        <v>550</v>
      </c>
      <c r="E167" s="5"/>
      <c r="F167" s="5"/>
      <c r="G167" s="5">
        <v>5097.75</v>
      </c>
      <c r="H167" s="5">
        <v>1178</v>
      </c>
      <c r="I167" s="7">
        <f t="shared" si="2"/>
        <v>0.52278161934186651</v>
      </c>
      <c r="J167" s="8">
        <v>9</v>
      </c>
      <c r="K167" s="9">
        <v>42097</v>
      </c>
      <c r="L167" s="13" t="s">
        <v>11</v>
      </c>
      <c r="M167" s="2"/>
    </row>
    <row r="168" spans="1:13" ht="35.1" customHeight="1">
      <c r="A168" s="3">
        <v>166</v>
      </c>
      <c r="B168" s="12" t="s">
        <v>412</v>
      </c>
      <c r="C168" s="5">
        <v>2540</v>
      </c>
      <c r="D168" s="6">
        <v>635</v>
      </c>
      <c r="E168" s="5"/>
      <c r="F168" s="5"/>
      <c r="G168" s="5">
        <v>6771.15</v>
      </c>
      <c r="H168" s="6">
        <v>1812</v>
      </c>
      <c r="I168" s="7">
        <f t="shared" si="2"/>
        <v>0.37512091742170828</v>
      </c>
      <c r="J168" s="8">
        <v>3</v>
      </c>
      <c r="K168" s="9">
        <v>42363</v>
      </c>
      <c r="L168" s="13" t="s">
        <v>16</v>
      </c>
      <c r="M168" s="2"/>
    </row>
    <row r="169" spans="1:13" ht="35.1" customHeight="1">
      <c r="A169" s="3">
        <v>167</v>
      </c>
      <c r="B169" s="12" t="s">
        <v>413</v>
      </c>
      <c r="C169" s="5">
        <v>2524.2800000000002</v>
      </c>
      <c r="D169" s="6">
        <v>518</v>
      </c>
      <c r="E169" s="5"/>
      <c r="F169" s="5"/>
      <c r="G169" s="5">
        <v>5655.08</v>
      </c>
      <c r="H169" s="5">
        <v>1626</v>
      </c>
      <c r="I169" s="7">
        <f t="shared" si="2"/>
        <v>0.44637387976827919</v>
      </c>
      <c r="J169" s="8">
        <v>10</v>
      </c>
      <c r="K169" s="9">
        <v>42174</v>
      </c>
      <c r="L169" s="13" t="s">
        <v>331</v>
      </c>
      <c r="M169" s="2"/>
    </row>
    <row r="170" spans="1:13" ht="35.1" customHeight="1">
      <c r="A170" s="3">
        <v>168</v>
      </c>
      <c r="B170" s="4" t="s">
        <v>414</v>
      </c>
      <c r="C170" s="5">
        <v>2500.06</v>
      </c>
      <c r="D170" s="6">
        <v>511</v>
      </c>
      <c r="E170" s="6">
        <v>3800.67</v>
      </c>
      <c r="F170" s="6">
        <v>746</v>
      </c>
      <c r="G170" s="14">
        <v>7859.87</v>
      </c>
      <c r="H170" s="14">
        <v>1845</v>
      </c>
      <c r="I170" s="7">
        <f t="shared" si="2"/>
        <v>0.31807905219806432</v>
      </c>
      <c r="J170" s="8">
        <v>8</v>
      </c>
      <c r="K170" s="9">
        <v>42286</v>
      </c>
      <c r="L170" s="10" t="s">
        <v>415</v>
      </c>
      <c r="M170" s="2"/>
    </row>
    <row r="171" spans="1:13" ht="35.1" customHeight="1">
      <c r="A171" s="3">
        <v>169</v>
      </c>
      <c r="B171" s="12" t="s">
        <v>416</v>
      </c>
      <c r="C171" s="5">
        <v>2357.63</v>
      </c>
      <c r="D171" s="6">
        <v>469</v>
      </c>
      <c r="E171" s="5"/>
      <c r="F171" s="5"/>
      <c r="G171" s="5">
        <v>4753.38</v>
      </c>
      <c r="H171" s="5">
        <v>957</v>
      </c>
      <c r="I171" s="7">
        <f t="shared" si="2"/>
        <v>0.49599022169487816</v>
      </c>
      <c r="J171" s="8">
        <v>3</v>
      </c>
      <c r="K171" s="9">
        <v>42118</v>
      </c>
      <c r="L171" s="13" t="s">
        <v>17</v>
      </c>
      <c r="M171" s="2"/>
    </row>
    <row r="172" spans="1:13" ht="35.1" customHeight="1">
      <c r="A172" s="3">
        <v>170</v>
      </c>
      <c r="B172" s="12" t="s">
        <v>417</v>
      </c>
      <c r="C172" s="5">
        <v>2286.2600000000002</v>
      </c>
      <c r="D172" s="6">
        <v>704</v>
      </c>
      <c r="E172" s="5"/>
      <c r="F172" s="5"/>
      <c r="G172" s="5">
        <v>14488.22</v>
      </c>
      <c r="H172" s="5">
        <v>4695</v>
      </c>
      <c r="I172" s="7">
        <f t="shared" si="2"/>
        <v>0.15780130340373077</v>
      </c>
      <c r="J172" s="8" t="s">
        <v>20</v>
      </c>
      <c r="K172" s="9">
        <v>42315</v>
      </c>
      <c r="L172" s="13" t="s">
        <v>418</v>
      </c>
      <c r="M172" s="2"/>
    </row>
    <row r="173" spans="1:13" ht="35.1" customHeight="1">
      <c r="A173" s="3">
        <v>171</v>
      </c>
      <c r="B173" s="12" t="s">
        <v>419</v>
      </c>
      <c r="C173" s="5">
        <v>2234.7600000000002</v>
      </c>
      <c r="D173" s="6">
        <v>528</v>
      </c>
      <c r="E173" s="5"/>
      <c r="F173" s="5"/>
      <c r="G173" s="5">
        <v>7389.8</v>
      </c>
      <c r="H173" s="5">
        <v>1904</v>
      </c>
      <c r="I173" s="7">
        <f t="shared" si="2"/>
        <v>0.30241143197380177</v>
      </c>
      <c r="J173" s="8" t="s">
        <v>20</v>
      </c>
      <c r="K173" s="9">
        <v>42328</v>
      </c>
      <c r="L173" s="13" t="s">
        <v>13</v>
      </c>
      <c r="M173" s="2"/>
    </row>
    <row r="174" spans="1:13" ht="35.1" customHeight="1">
      <c r="A174" s="3">
        <v>172</v>
      </c>
      <c r="B174" s="4" t="s">
        <v>420</v>
      </c>
      <c r="C174" s="5">
        <v>2214</v>
      </c>
      <c r="D174" s="8">
        <v>553</v>
      </c>
      <c r="E174" s="8">
        <v>2479.06</v>
      </c>
      <c r="F174" s="8">
        <v>703</v>
      </c>
      <c r="G174" s="15">
        <v>12144.789999999999</v>
      </c>
      <c r="H174" s="15">
        <v>3356</v>
      </c>
      <c r="I174" s="7">
        <f t="shared" si="2"/>
        <v>0.18230039383142896</v>
      </c>
      <c r="J174" s="8">
        <v>6</v>
      </c>
      <c r="K174" s="11">
        <v>41648</v>
      </c>
      <c r="L174" s="10" t="s">
        <v>16</v>
      </c>
      <c r="M174" s="2"/>
    </row>
    <row r="175" spans="1:13" ht="35.1" customHeight="1">
      <c r="A175" s="3">
        <v>173</v>
      </c>
      <c r="B175" s="12" t="s">
        <v>421</v>
      </c>
      <c r="C175" s="5">
        <v>2122.75</v>
      </c>
      <c r="D175" s="6">
        <v>441</v>
      </c>
      <c r="E175" s="5"/>
      <c r="F175" s="5"/>
      <c r="G175" s="5">
        <v>5300.06</v>
      </c>
      <c r="H175" s="5">
        <v>1227</v>
      </c>
      <c r="I175" s="7">
        <f t="shared" si="2"/>
        <v>0.40051433379999468</v>
      </c>
      <c r="J175" s="8">
        <v>12</v>
      </c>
      <c r="K175" s="9">
        <v>42132</v>
      </c>
      <c r="L175" s="25" t="s">
        <v>13</v>
      </c>
      <c r="M175" s="2"/>
    </row>
    <row r="176" spans="1:13" ht="35.1" customHeight="1">
      <c r="A176" s="3">
        <v>174</v>
      </c>
      <c r="B176" s="12" t="s">
        <v>422</v>
      </c>
      <c r="C176" s="5">
        <v>2090</v>
      </c>
      <c r="D176" s="6">
        <v>419</v>
      </c>
      <c r="E176" s="5"/>
      <c r="F176" s="5"/>
      <c r="G176" s="5">
        <v>4923</v>
      </c>
      <c r="H176" s="5">
        <v>1141</v>
      </c>
      <c r="I176" s="7">
        <f t="shared" si="2"/>
        <v>0.42453788340442822</v>
      </c>
      <c r="J176" s="8">
        <v>6</v>
      </c>
      <c r="K176" s="9">
        <v>42230</v>
      </c>
      <c r="L176" s="13" t="s">
        <v>12</v>
      </c>
      <c r="M176" s="2"/>
    </row>
    <row r="177" spans="1:13" ht="35.1" customHeight="1">
      <c r="A177" s="3">
        <v>175</v>
      </c>
      <c r="B177" s="12" t="s">
        <v>423</v>
      </c>
      <c r="C177" s="5">
        <v>2074.9</v>
      </c>
      <c r="D177" s="6">
        <v>458</v>
      </c>
      <c r="E177" s="5"/>
      <c r="F177" s="5"/>
      <c r="G177" s="5">
        <v>9883.119999999999</v>
      </c>
      <c r="H177" s="5">
        <v>2461</v>
      </c>
      <c r="I177" s="7">
        <f t="shared" si="2"/>
        <v>0.20994382340799264</v>
      </c>
      <c r="J177" s="8">
        <v>7</v>
      </c>
      <c r="K177" s="9">
        <v>42209</v>
      </c>
      <c r="L177" s="13" t="s">
        <v>424</v>
      </c>
      <c r="M177" s="2"/>
    </row>
    <row r="178" spans="1:13" ht="35.1" customHeight="1">
      <c r="A178" s="3">
        <v>176</v>
      </c>
      <c r="B178" s="12" t="s">
        <v>425</v>
      </c>
      <c r="C178" s="5">
        <v>2042</v>
      </c>
      <c r="D178" s="6">
        <v>459</v>
      </c>
      <c r="E178" s="5"/>
      <c r="F178" s="5"/>
      <c r="G178" s="5">
        <v>6100</v>
      </c>
      <c r="H178" s="5">
        <v>1813</v>
      </c>
      <c r="I178" s="7">
        <f t="shared" si="2"/>
        <v>0.33475409836065573</v>
      </c>
      <c r="J178" s="8">
        <v>10</v>
      </c>
      <c r="K178" s="9">
        <v>42146</v>
      </c>
      <c r="L178" s="13" t="s">
        <v>12</v>
      </c>
      <c r="M178" s="2"/>
    </row>
    <row r="179" spans="1:13" ht="35.1" customHeight="1">
      <c r="A179" s="3">
        <v>177</v>
      </c>
      <c r="B179" s="12" t="s">
        <v>426</v>
      </c>
      <c r="C179" s="5">
        <v>1981.58</v>
      </c>
      <c r="D179" s="6">
        <v>385</v>
      </c>
      <c r="E179" s="5"/>
      <c r="F179" s="5"/>
      <c r="G179" s="5">
        <v>9245.35</v>
      </c>
      <c r="H179" s="5">
        <v>1898</v>
      </c>
      <c r="I179" s="7">
        <f t="shared" si="2"/>
        <v>0.21433261044741408</v>
      </c>
      <c r="J179" s="8">
        <v>5</v>
      </c>
      <c r="K179" s="9">
        <v>42188</v>
      </c>
      <c r="L179" s="13" t="s">
        <v>11</v>
      </c>
      <c r="M179" s="2"/>
    </row>
    <row r="180" spans="1:13" ht="35.1" customHeight="1">
      <c r="A180" s="3">
        <v>178</v>
      </c>
      <c r="B180" s="12" t="s">
        <v>427</v>
      </c>
      <c r="C180" s="5">
        <v>1925.78</v>
      </c>
      <c r="D180" s="6">
        <v>432</v>
      </c>
      <c r="E180" s="5"/>
      <c r="F180" s="5"/>
      <c r="G180" s="5">
        <v>8708.5</v>
      </c>
      <c r="H180" s="5">
        <v>2256</v>
      </c>
      <c r="I180" s="7">
        <f t="shared" si="2"/>
        <v>0.22113796865131768</v>
      </c>
      <c r="J180" s="8">
        <v>10</v>
      </c>
      <c r="K180" s="9">
        <v>42181</v>
      </c>
      <c r="L180" s="13" t="s">
        <v>13</v>
      </c>
      <c r="M180" s="2"/>
    </row>
    <row r="181" spans="1:13" ht="35.1" customHeight="1">
      <c r="A181" s="3">
        <v>179</v>
      </c>
      <c r="B181" s="12" t="s">
        <v>428</v>
      </c>
      <c r="C181" s="5">
        <v>1843.74</v>
      </c>
      <c r="D181" s="6">
        <v>452</v>
      </c>
      <c r="E181" s="5">
        <v>3319.62</v>
      </c>
      <c r="F181" s="5">
        <v>941</v>
      </c>
      <c r="G181" s="5">
        <v>47047.07</v>
      </c>
      <c r="H181" s="5">
        <v>11522</v>
      </c>
      <c r="I181" s="7">
        <f t="shared" si="2"/>
        <v>3.9189263008302111E-2</v>
      </c>
      <c r="J181" s="8">
        <v>7</v>
      </c>
      <c r="K181" s="9">
        <v>42244</v>
      </c>
      <c r="L181" s="13" t="s">
        <v>18</v>
      </c>
      <c r="M181" s="2"/>
    </row>
    <row r="182" spans="1:13" ht="35.1" customHeight="1">
      <c r="A182" s="3">
        <v>180</v>
      </c>
      <c r="B182" s="12" t="s">
        <v>429</v>
      </c>
      <c r="C182" s="5">
        <v>1758.03</v>
      </c>
      <c r="D182" s="6">
        <v>329</v>
      </c>
      <c r="E182" s="5"/>
      <c r="F182" s="5"/>
      <c r="G182" s="5">
        <v>3938.98</v>
      </c>
      <c r="H182" s="5">
        <v>813</v>
      </c>
      <c r="I182" s="7">
        <f t="shared" si="2"/>
        <v>0.44631605136355096</v>
      </c>
      <c r="J182" s="8">
        <v>6</v>
      </c>
      <c r="K182" s="9">
        <v>42216</v>
      </c>
      <c r="L182" s="13" t="s">
        <v>331</v>
      </c>
      <c r="M182" s="2"/>
    </row>
    <row r="183" spans="1:13" ht="35.1" customHeight="1">
      <c r="A183" s="3">
        <v>181</v>
      </c>
      <c r="B183" s="12" t="s">
        <v>430</v>
      </c>
      <c r="C183" s="5">
        <v>1557.15</v>
      </c>
      <c r="D183" s="6">
        <v>313</v>
      </c>
      <c r="E183" s="5"/>
      <c r="F183" s="5"/>
      <c r="G183" s="5">
        <v>6620.5</v>
      </c>
      <c r="H183" s="5">
        <v>1467</v>
      </c>
      <c r="I183" s="7">
        <f t="shared" si="2"/>
        <v>0.23520126878634545</v>
      </c>
      <c r="J183" s="8">
        <v>7</v>
      </c>
      <c r="K183" s="9">
        <v>42097</v>
      </c>
      <c r="L183" s="13" t="s">
        <v>331</v>
      </c>
      <c r="M183" s="2"/>
    </row>
    <row r="184" spans="1:13" ht="35.1" customHeight="1">
      <c r="A184" s="3">
        <v>182</v>
      </c>
      <c r="B184" s="12" t="s">
        <v>431</v>
      </c>
      <c r="C184" s="5">
        <v>1499</v>
      </c>
      <c r="D184" s="6">
        <v>479</v>
      </c>
      <c r="E184" s="5"/>
      <c r="F184" s="5"/>
      <c r="G184" s="5">
        <v>4024.2000000000003</v>
      </c>
      <c r="H184" s="5">
        <v>1269</v>
      </c>
      <c r="I184" s="7">
        <f t="shared" si="2"/>
        <v>0.3724963967993638</v>
      </c>
      <c r="J184" s="8">
        <v>3</v>
      </c>
      <c r="K184" s="9">
        <v>42111</v>
      </c>
      <c r="L184" s="13" t="s">
        <v>16</v>
      </c>
      <c r="M184" s="2"/>
    </row>
    <row r="185" spans="1:13" ht="35.1" customHeight="1">
      <c r="A185" s="3">
        <v>183</v>
      </c>
      <c r="B185" s="12" t="s">
        <v>432</v>
      </c>
      <c r="C185" s="5">
        <v>1361.31</v>
      </c>
      <c r="D185" s="6">
        <v>311</v>
      </c>
      <c r="E185" s="5">
        <v>2234.41</v>
      </c>
      <c r="F185" s="5">
        <v>594</v>
      </c>
      <c r="G185" s="5">
        <v>3145.4</v>
      </c>
      <c r="H185" s="5">
        <v>854</v>
      </c>
      <c r="I185" s="7">
        <f t="shared" si="2"/>
        <v>0.43279392128187189</v>
      </c>
      <c r="J185" s="8">
        <v>4</v>
      </c>
      <c r="K185" s="9">
        <v>42118</v>
      </c>
      <c r="L185" s="13" t="s">
        <v>13</v>
      </c>
      <c r="M185" s="2"/>
    </row>
    <row r="186" spans="1:13" ht="35.1" customHeight="1">
      <c r="A186" s="3">
        <v>184</v>
      </c>
      <c r="B186" s="12" t="s">
        <v>433</v>
      </c>
      <c r="C186" s="5">
        <v>1330.99</v>
      </c>
      <c r="D186" s="6">
        <v>278</v>
      </c>
      <c r="E186" s="5"/>
      <c r="F186" s="5"/>
      <c r="G186" s="5">
        <v>3657.61</v>
      </c>
      <c r="H186" s="5">
        <v>815</v>
      </c>
      <c r="I186" s="7">
        <f t="shared" si="2"/>
        <v>0.36389609608460166</v>
      </c>
      <c r="J186" s="8">
        <v>6</v>
      </c>
      <c r="K186" s="9">
        <v>42118</v>
      </c>
      <c r="L186" s="13" t="s">
        <v>331</v>
      </c>
      <c r="M186" s="2"/>
    </row>
    <row r="187" spans="1:13" ht="35.1" customHeight="1">
      <c r="A187" s="3">
        <v>185</v>
      </c>
      <c r="B187" s="12" t="s">
        <v>434</v>
      </c>
      <c r="C187" s="5">
        <v>929.04</v>
      </c>
      <c r="D187" s="6">
        <v>216</v>
      </c>
      <c r="E187" s="5"/>
      <c r="F187" s="5"/>
      <c r="G187" s="5">
        <v>2310.2800000000002</v>
      </c>
      <c r="H187" s="5">
        <v>667</v>
      </c>
      <c r="I187" s="7">
        <f t="shared" si="2"/>
        <v>0.40213307477881466</v>
      </c>
      <c r="J187" s="8">
        <v>11</v>
      </c>
      <c r="K187" s="9">
        <v>42104</v>
      </c>
      <c r="L187" s="13" t="s">
        <v>13</v>
      </c>
      <c r="M187" s="2"/>
    </row>
    <row r="188" spans="1:13" ht="35.1" customHeight="1">
      <c r="A188" s="3">
        <v>186</v>
      </c>
      <c r="B188" s="12" t="s">
        <v>435</v>
      </c>
      <c r="C188" s="5">
        <v>754.1</v>
      </c>
      <c r="D188" s="6">
        <v>201</v>
      </c>
      <c r="E188" s="5">
        <v>2879.1</v>
      </c>
      <c r="F188" s="5">
        <v>759</v>
      </c>
      <c r="G188" s="5">
        <v>5618.14</v>
      </c>
      <c r="H188" s="5">
        <v>1582</v>
      </c>
      <c r="I188" s="7">
        <f t="shared" si="2"/>
        <v>0.13422591818644605</v>
      </c>
      <c r="J188" s="8">
        <v>8</v>
      </c>
      <c r="K188" s="9">
        <v>42237</v>
      </c>
      <c r="L188" s="13" t="s">
        <v>16</v>
      </c>
      <c r="M188" s="2"/>
    </row>
    <row r="189" spans="1:13" ht="35.1" customHeight="1">
      <c r="A189" s="3">
        <v>187</v>
      </c>
      <c r="B189" s="12" t="s">
        <v>436</v>
      </c>
      <c r="C189" s="5">
        <v>731.24</v>
      </c>
      <c r="D189" s="6">
        <v>155</v>
      </c>
      <c r="E189" s="5"/>
      <c r="F189" s="5"/>
      <c r="G189" s="5">
        <v>1141.9100000000001</v>
      </c>
      <c r="H189" s="5">
        <v>264</v>
      </c>
      <c r="I189" s="7">
        <f t="shared" si="2"/>
        <v>0.6403657030764246</v>
      </c>
      <c r="J189" s="8">
        <v>6</v>
      </c>
      <c r="K189" s="9">
        <v>42041</v>
      </c>
      <c r="L189" s="13" t="s">
        <v>331</v>
      </c>
      <c r="M189" s="2"/>
    </row>
    <row r="190" spans="1:13" ht="35.1" customHeight="1">
      <c r="A190" s="3">
        <v>188</v>
      </c>
      <c r="B190" s="4" t="s">
        <v>437</v>
      </c>
      <c r="C190" s="5">
        <v>728.83</v>
      </c>
      <c r="D190" s="6">
        <v>291</v>
      </c>
      <c r="E190" s="6"/>
      <c r="F190" s="6"/>
      <c r="G190" s="14">
        <v>3515.18</v>
      </c>
      <c r="H190" s="6">
        <v>1216</v>
      </c>
      <c r="I190" s="7">
        <f t="shared" si="2"/>
        <v>0.20733788881365964</v>
      </c>
      <c r="J190" s="8">
        <v>4</v>
      </c>
      <c r="K190" s="9">
        <v>42028</v>
      </c>
      <c r="L190" s="10" t="s">
        <v>438</v>
      </c>
      <c r="M190" s="2"/>
    </row>
    <row r="191" spans="1:13" ht="35.1" customHeight="1">
      <c r="A191" s="3">
        <v>189</v>
      </c>
      <c r="B191" s="12" t="s">
        <v>439</v>
      </c>
      <c r="C191" s="5">
        <v>656</v>
      </c>
      <c r="D191" s="6">
        <v>195</v>
      </c>
      <c r="E191" s="5"/>
      <c r="F191" s="5"/>
      <c r="G191" s="5">
        <v>7007.5</v>
      </c>
      <c r="H191" s="5">
        <v>1805</v>
      </c>
      <c r="I191" s="7">
        <f t="shared" si="2"/>
        <v>9.3613985016054224E-2</v>
      </c>
      <c r="J191" s="8">
        <v>5</v>
      </c>
      <c r="K191" s="9">
        <v>42356</v>
      </c>
      <c r="L191" s="13" t="s">
        <v>18</v>
      </c>
      <c r="M191" s="2"/>
    </row>
    <row r="192" spans="1:13" ht="35.1" customHeight="1">
      <c r="A192" s="3">
        <v>190</v>
      </c>
      <c r="B192" s="12" t="s">
        <v>440</v>
      </c>
      <c r="C192" s="5">
        <v>449.6</v>
      </c>
      <c r="D192" s="6">
        <v>158</v>
      </c>
      <c r="E192" s="5"/>
      <c r="F192" s="5"/>
      <c r="G192" s="5">
        <v>2973.14</v>
      </c>
      <c r="H192" s="5">
        <v>926</v>
      </c>
      <c r="I192" s="7">
        <f t="shared" si="2"/>
        <v>0.15122059506111385</v>
      </c>
      <c r="J192" s="8">
        <v>5</v>
      </c>
      <c r="K192" s="9">
        <v>42223</v>
      </c>
      <c r="L192" s="13" t="s">
        <v>16</v>
      </c>
      <c r="M192" s="2"/>
    </row>
    <row r="193" spans="1:13" ht="35.1" customHeight="1">
      <c r="A193" s="3">
        <v>191</v>
      </c>
      <c r="B193" s="12" t="s">
        <v>441</v>
      </c>
      <c r="C193" s="5">
        <v>436.7</v>
      </c>
      <c r="D193" s="6">
        <v>111</v>
      </c>
      <c r="E193" s="5"/>
      <c r="F193" s="5"/>
      <c r="G193" s="5">
        <v>1975.74</v>
      </c>
      <c r="H193" s="5">
        <v>543</v>
      </c>
      <c r="I193" s="7">
        <f t="shared" si="2"/>
        <v>0.22103110733193637</v>
      </c>
      <c r="J193" s="8">
        <v>5</v>
      </c>
      <c r="K193" s="9">
        <v>42230</v>
      </c>
      <c r="L193" s="13" t="s">
        <v>13</v>
      </c>
      <c r="M193" s="2"/>
    </row>
    <row r="194" spans="1:13" ht="35.1" customHeight="1">
      <c r="A194" s="3">
        <v>192</v>
      </c>
      <c r="B194" s="12" t="s">
        <v>442</v>
      </c>
      <c r="C194" s="5">
        <v>374.3</v>
      </c>
      <c r="D194" s="6">
        <v>77</v>
      </c>
      <c r="E194" s="5"/>
      <c r="F194" s="5"/>
      <c r="G194" s="5">
        <v>763.38</v>
      </c>
      <c r="H194" s="5">
        <v>191</v>
      </c>
      <c r="I194" s="7">
        <f t="shared" si="2"/>
        <v>0.49031936912153845</v>
      </c>
      <c r="J194" s="8">
        <v>3</v>
      </c>
      <c r="K194" s="9">
        <v>42181</v>
      </c>
      <c r="L194" s="13" t="s">
        <v>331</v>
      </c>
      <c r="M194" s="2"/>
    </row>
    <row r="195" spans="1:13" ht="35.1" customHeight="1">
      <c r="A195" s="3">
        <v>193</v>
      </c>
      <c r="B195" s="12" t="s">
        <v>443</v>
      </c>
      <c r="C195" s="5">
        <v>317.36</v>
      </c>
      <c r="D195" s="6">
        <v>70</v>
      </c>
      <c r="E195" s="5"/>
      <c r="F195" s="5"/>
      <c r="G195" s="5">
        <v>5290.11</v>
      </c>
      <c r="H195" s="5">
        <v>1264</v>
      </c>
      <c r="I195" s="7">
        <f t="shared" ref="I195:I205" si="3">C195/G195</f>
        <v>5.9991191109447638E-2</v>
      </c>
      <c r="J195" s="8">
        <v>1</v>
      </c>
      <c r="K195" s="9">
        <v>42174</v>
      </c>
      <c r="L195" s="13" t="s">
        <v>415</v>
      </c>
      <c r="M195" s="2"/>
    </row>
    <row r="196" spans="1:13" ht="35.1" customHeight="1">
      <c r="A196" s="3">
        <v>194</v>
      </c>
      <c r="B196" s="12" t="s">
        <v>444</v>
      </c>
      <c r="C196" s="5">
        <v>258.99</v>
      </c>
      <c r="D196" s="6">
        <v>59</v>
      </c>
      <c r="E196" s="5">
        <v>320.99</v>
      </c>
      <c r="F196" s="5">
        <v>76</v>
      </c>
      <c r="G196" s="5">
        <v>2060.14</v>
      </c>
      <c r="H196" s="5">
        <v>471</v>
      </c>
      <c r="I196" s="7">
        <f t="shared" si="3"/>
        <v>0.12571475724950731</v>
      </c>
      <c r="J196" s="8">
        <v>2</v>
      </c>
      <c r="K196" s="9">
        <v>42195</v>
      </c>
      <c r="L196" s="13" t="s">
        <v>415</v>
      </c>
      <c r="M196" s="2"/>
    </row>
    <row r="197" spans="1:13" ht="35.1" customHeight="1">
      <c r="A197" s="3">
        <v>195</v>
      </c>
      <c r="B197" s="12" t="s">
        <v>445</v>
      </c>
      <c r="C197" s="5">
        <v>232.78</v>
      </c>
      <c r="D197" s="6">
        <v>43</v>
      </c>
      <c r="E197" s="5"/>
      <c r="F197" s="5"/>
      <c r="G197" s="5">
        <v>1690.72</v>
      </c>
      <c r="H197" s="5">
        <v>388</v>
      </c>
      <c r="I197" s="7">
        <f t="shared" si="3"/>
        <v>0.13768098798145167</v>
      </c>
      <c r="J197" s="8">
        <v>1</v>
      </c>
      <c r="K197" s="9">
        <v>42174</v>
      </c>
      <c r="L197" s="13" t="s">
        <v>415</v>
      </c>
      <c r="M197" s="2"/>
    </row>
    <row r="198" spans="1:13" ht="35.1" customHeight="1">
      <c r="A198" s="3">
        <v>196</v>
      </c>
      <c r="B198" s="12" t="s">
        <v>446</v>
      </c>
      <c r="C198" s="5">
        <v>227.67</v>
      </c>
      <c r="D198" s="6">
        <v>44</v>
      </c>
      <c r="E198" s="5">
        <v>331.01</v>
      </c>
      <c r="F198" s="5">
        <v>69</v>
      </c>
      <c r="G198" s="5">
        <v>2238.83</v>
      </c>
      <c r="H198" s="5">
        <v>593</v>
      </c>
      <c r="I198" s="7">
        <f t="shared" si="3"/>
        <v>0.10169150851114198</v>
      </c>
      <c r="J198" s="8">
        <v>1</v>
      </c>
      <c r="K198" s="9">
        <v>42172</v>
      </c>
      <c r="L198" s="13" t="s">
        <v>415</v>
      </c>
      <c r="M198" s="2"/>
    </row>
    <row r="199" spans="1:13" ht="35.1" customHeight="1">
      <c r="A199" s="3">
        <v>197</v>
      </c>
      <c r="B199" s="4" t="s">
        <v>447</v>
      </c>
      <c r="C199" s="5">
        <v>171.13</v>
      </c>
      <c r="D199" s="6">
        <v>38</v>
      </c>
      <c r="E199" s="6"/>
      <c r="F199" s="6"/>
      <c r="G199" s="14">
        <v>425.22</v>
      </c>
      <c r="H199" s="14">
        <v>108</v>
      </c>
      <c r="I199" s="7">
        <f t="shared" si="3"/>
        <v>0.40245049621372464</v>
      </c>
      <c r="J199" s="8">
        <v>2</v>
      </c>
      <c r="K199" s="9">
        <v>42076</v>
      </c>
      <c r="L199" s="10" t="s">
        <v>331</v>
      </c>
      <c r="M199" s="2"/>
    </row>
    <row r="200" spans="1:13" ht="35.1" customHeight="1">
      <c r="A200" s="3">
        <v>198</v>
      </c>
      <c r="B200" s="12" t="s">
        <v>448</v>
      </c>
      <c r="C200" s="5">
        <v>90.07</v>
      </c>
      <c r="D200" s="6">
        <v>22</v>
      </c>
      <c r="E200" s="5"/>
      <c r="F200" s="5"/>
      <c r="G200" s="5">
        <v>1972.92</v>
      </c>
      <c r="H200" s="5">
        <v>586</v>
      </c>
      <c r="I200" s="7">
        <f t="shared" si="3"/>
        <v>4.5653143563854588E-2</v>
      </c>
      <c r="J200" s="8">
        <v>1</v>
      </c>
      <c r="K200" s="9">
        <v>42174</v>
      </c>
      <c r="L200" s="13" t="s">
        <v>415</v>
      </c>
      <c r="M200" s="2"/>
    </row>
    <row r="201" spans="1:13" ht="35.1" customHeight="1">
      <c r="A201" s="3">
        <v>199</v>
      </c>
      <c r="B201" s="12" t="s">
        <v>449</v>
      </c>
      <c r="C201" s="5">
        <v>77.84</v>
      </c>
      <c r="D201" s="6">
        <v>17</v>
      </c>
      <c r="E201" s="5"/>
      <c r="F201" s="5"/>
      <c r="G201" s="5">
        <v>1097.76</v>
      </c>
      <c r="H201" s="5">
        <v>255</v>
      </c>
      <c r="I201" s="7">
        <f t="shared" si="3"/>
        <v>7.0908030899285823E-2</v>
      </c>
      <c r="J201" s="8">
        <v>1</v>
      </c>
      <c r="K201" s="9">
        <v>42097</v>
      </c>
      <c r="L201" s="13" t="s">
        <v>331</v>
      </c>
      <c r="M201" s="2"/>
    </row>
    <row r="202" spans="1:13" ht="35.1" customHeight="1">
      <c r="A202" s="3">
        <v>200</v>
      </c>
      <c r="B202" s="12" t="s">
        <v>450</v>
      </c>
      <c r="C202" s="5">
        <v>68.599999999999994</v>
      </c>
      <c r="D202" s="6">
        <v>16</v>
      </c>
      <c r="E202" s="5"/>
      <c r="F202" s="5"/>
      <c r="G202" s="5">
        <v>3030.5600000000004</v>
      </c>
      <c r="H202" s="5">
        <v>839</v>
      </c>
      <c r="I202" s="7">
        <f t="shared" si="3"/>
        <v>2.2636080460376955E-2</v>
      </c>
      <c r="J202" s="8">
        <v>1</v>
      </c>
      <c r="K202" s="9">
        <v>42244</v>
      </c>
      <c r="L202" s="13" t="s">
        <v>415</v>
      </c>
      <c r="M202" s="2"/>
    </row>
    <row r="203" spans="1:13" ht="35.1" customHeight="1">
      <c r="A203" s="3">
        <v>201</v>
      </c>
      <c r="B203" s="4" t="s">
        <v>451</v>
      </c>
      <c r="C203" s="5">
        <v>63.11</v>
      </c>
      <c r="D203" s="6">
        <v>13</v>
      </c>
      <c r="E203" s="6"/>
      <c r="F203" s="6"/>
      <c r="G203" s="5">
        <v>118.49</v>
      </c>
      <c r="H203" s="6">
        <v>32</v>
      </c>
      <c r="I203" s="7">
        <f t="shared" si="3"/>
        <v>0.53261878639547644</v>
      </c>
      <c r="J203" s="8">
        <v>2</v>
      </c>
      <c r="K203" s="9">
        <v>42083</v>
      </c>
      <c r="L203" s="10" t="s">
        <v>331</v>
      </c>
      <c r="M203" s="2"/>
    </row>
    <row r="204" spans="1:13" ht="35.1" customHeight="1">
      <c r="A204" s="3">
        <v>202</v>
      </c>
      <c r="B204" s="12" t="s">
        <v>452</v>
      </c>
      <c r="C204" s="5">
        <v>59</v>
      </c>
      <c r="D204" s="6">
        <v>10</v>
      </c>
      <c r="E204" s="5"/>
      <c r="F204" s="5"/>
      <c r="G204" s="5">
        <v>728.22</v>
      </c>
      <c r="H204" s="5">
        <v>152</v>
      </c>
      <c r="I204" s="7">
        <f t="shared" si="3"/>
        <v>8.1019472137540849E-2</v>
      </c>
      <c r="J204" s="8">
        <v>1</v>
      </c>
      <c r="K204" s="9">
        <v>42195</v>
      </c>
      <c r="L204" s="13" t="s">
        <v>415</v>
      </c>
      <c r="M204" s="2"/>
    </row>
    <row r="205" spans="1:13" ht="35.1" customHeight="1">
      <c r="A205" s="3">
        <v>203</v>
      </c>
      <c r="B205" s="12" t="s">
        <v>453</v>
      </c>
      <c r="C205" s="5">
        <v>45.2</v>
      </c>
      <c r="D205" s="6">
        <v>10</v>
      </c>
      <c r="E205" s="5">
        <v>62.6</v>
      </c>
      <c r="F205" s="5">
        <v>18</v>
      </c>
      <c r="G205" s="5">
        <v>417.58</v>
      </c>
      <c r="H205" s="5">
        <v>127</v>
      </c>
      <c r="I205" s="7">
        <f t="shared" si="3"/>
        <v>0.10824273193160593</v>
      </c>
      <c r="J205" s="8">
        <v>2</v>
      </c>
      <c r="K205" s="9">
        <v>42195</v>
      </c>
      <c r="L205" s="13" t="s">
        <v>415</v>
      </c>
      <c r="M205" s="2"/>
    </row>
    <row r="206" spans="1:13" ht="18.75" customHeight="1">
      <c r="A206" s="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B457-6533-4BE6-A35D-FB5192574F95}">
  <dimension ref="A1:WVX39"/>
  <sheetViews>
    <sheetView workbookViewId="0">
      <selection activeCell="J3" sqref="J3"/>
    </sheetView>
  </sheetViews>
  <sheetFormatPr defaultColWidth="0" defaultRowHeight="11.25" zeroHeight="1"/>
  <cols>
    <col min="1" max="1" width="5.140625" style="1" customWidth="1"/>
    <col min="2" max="2" width="58.7109375" style="1" customWidth="1"/>
    <col min="3" max="3" width="10.7109375" style="1" customWidth="1"/>
    <col min="4" max="4" width="12.42578125" style="1" customWidth="1"/>
    <col min="5" max="5" width="12.140625" style="1" customWidth="1"/>
    <col min="6" max="7" width="14.42578125" style="1" customWidth="1"/>
    <col min="8" max="8" width="12.140625" style="1" customWidth="1"/>
    <col min="9" max="12" width="10.7109375" style="1" customWidth="1"/>
    <col min="13" max="13" width="8.7109375" style="1" customWidth="1"/>
    <col min="14" max="14" width="12.85546875" style="1" customWidth="1"/>
    <col min="15" max="15" width="23.140625" style="1" customWidth="1"/>
    <col min="16" max="16" width="8.140625" style="1" hidden="1"/>
    <col min="17" max="258" width="11.42578125" style="1" hidden="1"/>
    <col min="259" max="259" width="5.140625" style="1" hidden="1"/>
    <col min="260" max="260" width="58.7109375" style="1" hidden="1"/>
    <col min="261" max="261" width="10.7109375" style="1" hidden="1"/>
    <col min="262" max="262" width="12.42578125" style="1" hidden="1"/>
    <col min="263" max="263" width="12.140625" style="1" hidden="1"/>
    <col min="264" max="264" width="14.42578125" style="1" hidden="1"/>
    <col min="265" max="265" width="12.140625" style="1" hidden="1"/>
    <col min="266" max="268" width="10.7109375" style="1" hidden="1"/>
    <col min="269" max="269" width="8.7109375" style="1" hidden="1"/>
    <col min="270" max="270" width="12.85546875" style="1" hidden="1"/>
    <col min="271" max="271" width="23.140625" style="1" hidden="1"/>
    <col min="272" max="272" width="8.140625" style="1" hidden="1"/>
    <col min="273" max="514" width="11.42578125" style="1" hidden="1"/>
    <col min="515" max="515" width="5.140625" style="1" hidden="1"/>
    <col min="516" max="516" width="58.7109375" style="1" hidden="1"/>
    <col min="517" max="517" width="10.7109375" style="1" hidden="1"/>
    <col min="518" max="518" width="12.42578125" style="1" hidden="1"/>
    <col min="519" max="519" width="12.140625" style="1" hidden="1"/>
    <col min="520" max="520" width="14.42578125" style="1" hidden="1"/>
    <col min="521" max="521" width="12.140625" style="1" hidden="1"/>
    <col min="522" max="524" width="10.7109375" style="1" hidden="1"/>
    <col min="525" max="525" width="8.7109375" style="1" hidden="1"/>
    <col min="526" max="526" width="12.85546875" style="1" hidden="1"/>
    <col min="527" max="527" width="23.140625" style="1" hidden="1"/>
    <col min="528" max="528" width="8.140625" style="1" hidden="1"/>
    <col min="529" max="770" width="11.42578125" style="1" hidden="1"/>
    <col min="771" max="771" width="5.140625" style="1" hidden="1"/>
    <col min="772" max="772" width="58.7109375" style="1" hidden="1"/>
    <col min="773" max="773" width="10.7109375" style="1" hidden="1"/>
    <col min="774" max="774" width="12.42578125" style="1" hidden="1"/>
    <col min="775" max="775" width="12.140625" style="1" hidden="1"/>
    <col min="776" max="776" width="14.42578125" style="1" hidden="1"/>
    <col min="777" max="777" width="12.140625" style="1" hidden="1"/>
    <col min="778" max="780" width="10.7109375" style="1" hidden="1"/>
    <col min="781" max="781" width="8.7109375" style="1" hidden="1"/>
    <col min="782" max="782" width="12.85546875" style="1" hidden="1"/>
    <col min="783" max="783" width="23.140625" style="1" hidden="1"/>
    <col min="784" max="784" width="8.140625" style="1" hidden="1"/>
    <col min="785" max="1026" width="11.42578125" style="1" hidden="1"/>
    <col min="1027" max="1027" width="5.140625" style="1" hidden="1"/>
    <col min="1028" max="1028" width="58.7109375" style="1" hidden="1"/>
    <col min="1029" max="1029" width="10.7109375" style="1" hidden="1"/>
    <col min="1030" max="1030" width="12.42578125" style="1" hidden="1"/>
    <col min="1031" max="1031" width="12.140625" style="1" hidden="1"/>
    <col min="1032" max="1032" width="14.42578125" style="1" hidden="1"/>
    <col min="1033" max="1033" width="12.140625" style="1" hidden="1"/>
    <col min="1034" max="1036" width="10.7109375" style="1" hidden="1"/>
    <col min="1037" max="1037" width="8.7109375" style="1" hidden="1"/>
    <col min="1038" max="1038" width="12.85546875" style="1" hidden="1"/>
    <col min="1039" max="1039" width="23.140625" style="1" hidden="1"/>
    <col min="1040" max="1040" width="8.140625" style="1" hidden="1"/>
    <col min="1041" max="1282" width="11.42578125" style="1" hidden="1"/>
    <col min="1283" max="1283" width="5.140625" style="1" hidden="1"/>
    <col min="1284" max="1284" width="58.7109375" style="1" hidden="1"/>
    <col min="1285" max="1285" width="10.7109375" style="1" hidden="1"/>
    <col min="1286" max="1286" width="12.42578125" style="1" hidden="1"/>
    <col min="1287" max="1287" width="12.140625" style="1" hidden="1"/>
    <col min="1288" max="1288" width="14.42578125" style="1" hidden="1"/>
    <col min="1289" max="1289" width="12.140625" style="1" hidden="1"/>
    <col min="1290" max="1292" width="10.7109375" style="1" hidden="1"/>
    <col min="1293" max="1293" width="8.7109375" style="1" hidden="1"/>
    <col min="1294" max="1294" width="12.85546875" style="1" hidden="1"/>
    <col min="1295" max="1295" width="23.140625" style="1" hidden="1"/>
    <col min="1296" max="1296" width="8.140625" style="1" hidden="1"/>
    <col min="1297" max="1538" width="11.42578125" style="1" hidden="1"/>
    <col min="1539" max="1539" width="5.140625" style="1" hidden="1"/>
    <col min="1540" max="1540" width="58.7109375" style="1" hidden="1"/>
    <col min="1541" max="1541" width="10.7109375" style="1" hidden="1"/>
    <col min="1542" max="1542" width="12.42578125" style="1" hidden="1"/>
    <col min="1543" max="1543" width="12.140625" style="1" hidden="1"/>
    <col min="1544" max="1544" width="14.42578125" style="1" hidden="1"/>
    <col min="1545" max="1545" width="12.140625" style="1" hidden="1"/>
    <col min="1546" max="1548" width="10.7109375" style="1" hidden="1"/>
    <col min="1549" max="1549" width="8.7109375" style="1" hidden="1"/>
    <col min="1550" max="1550" width="12.85546875" style="1" hidden="1"/>
    <col min="1551" max="1551" width="23.140625" style="1" hidden="1"/>
    <col min="1552" max="1552" width="8.140625" style="1" hidden="1"/>
    <col min="1553" max="1794" width="11.42578125" style="1" hidden="1"/>
    <col min="1795" max="1795" width="5.140625" style="1" hidden="1"/>
    <col min="1796" max="1796" width="58.7109375" style="1" hidden="1"/>
    <col min="1797" max="1797" width="10.7109375" style="1" hidden="1"/>
    <col min="1798" max="1798" width="12.42578125" style="1" hidden="1"/>
    <col min="1799" max="1799" width="12.140625" style="1" hidden="1"/>
    <col min="1800" max="1800" width="14.42578125" style="1" hidden="1"/>
    <col min="1801" max="1801" width="12.140625" style="1" hidden="1"/>
    <col min="1802" max="1804" width="10.7109375" style="1" hidden="1"/>
    <col min="1805" max="1805" width="8.7109375" style="1" hidden="1"/>
    <col min="1806" max="1806" width="12.85546875" style="1" hidden="1"/>
    <col min="1807" max="1807" width="23.140625" style="1" hidden="1"/>
    <col min="1808" max="1808" width="8.140625" style="1" hidden="1"/>
    <col min="1809" max="2050" width="11.42578125" style="1" hidden="1"/>
    <col min="2051" max="2051" width="5.140625" style="1" hidden="1"/>
    <col min="2052" max="2052" width="58.7109375" style="1" hidden="1"/>
    <col min="2053" max="2053" width="10.7109375" style="1" hidden="1"/>
    <col min="2054" max="2054" width="12.42578125" style="1" hidden="1"/>
    <col min="2055" max="2055" width="12.140625" style="1" hidden="1"/>
    <col min="2056" max="2056" width="14.42578125" style="1" hidden="1"/>
    <col min="2057" max="2057" width="12.140625" style="1" hidden="1"/>
    <col min="2058" max="2060" width="10.7109375" style="1" hidden="1"/>
    <col min="2061" max="2061" width="8.7109375" style="1" hidden="1"/>
    <col min="2062" max="2062" width="12.85546875" style="1" hidden="1"/>
    <col min="2063" max="2063" width="23.140625" style="1" hidden="1"/>
    <col min="2064" max="2064" width="8.140625" style="1" hidden="1"/>
    <col min="2065" max="2306" width="11.42578125" style="1" hidden="1"/>
    <col min="2307" max="2307" width="5.140625" style="1" hidden="1"/>
    <col min="2308" max="2308" width="58.7109375" style="1" hidden="1"/>
    <col min="2309" max="2309" width="10.7109375" style="1" hidden="1"/>
    <col min="2310" max="2310" width="12.42578125" style="1" hidden="1"/>
    <col min="2311" max="2311" width="12.140625" style="1" hidden="1"/>
    <col min="2312" max="2312" width="14.42578125" style="1" hidden="1"/>
    <col min="2313" max="2313" width="12.140625" style="1" hidden="1"/>
    <col min="2314" max="2316" width="10.7109375" style="1" hidden="1"/>
    <col min="2317" max="2317" width="8.7109375" style="1" hidden="1"/>
    <col min="2318" max="2318" width="12.85546875" style="1" hidden="1"/>
    <col min="2319" max="2319" width="23.140625" style="1" hidden="1"/>
    <col min="2320" max="2320" width="8.140625" style="1" hidden="1"/>
    <col min="2321" max="2562" width="11.42578125" style="1" hidden="1"/>
    <col min="2563" max="2563" width="5.140625" style="1" hidden="1"/>
    <col min="2564" max="2564" width="58.7109375" style="1" hidden="1"/>
    <col min="2565" max="2565" width="10.7109375" style="1" hidden="1"/>
    <col min="2566" max="2566" width="12.42578125" style="1" hidden="1"/>
    <col min="2567" max="2567" width="12.140625" style="1" hidden="1"/>
    <col min="2568" max="2568" width="14.42578125" style="1" hidden="1"/>
    <col min="2569" max="2569" width="12.140625" style="1" hidden="1"/>
    <col min="2570" max="2572" width="10.7109375" style="1" hidden="1"/>
    <col min="2573" max="2573" width="8.7109375" style="1" hidden="1"/>
    <col min="2574" max="2574" width="12.85546875" style="1" hidden="1"/>
    <col min="2575" max="2575" width="23.140625" style="1" hidden="1"/>
    <col min="2576" max="2576" width="8.140625" style="1" hidden="1"/>
    <col min="2577" max="2818" width="11.42578125" style="1" hidden="1"/>
    <col min="2819" max="2819" width="5.140625" style="1" hidden="1"/>
    <col min="2820" max="2820" width="58.7109375" style="1" hidden="1"/>
    <col min="2821" max="2821" width="10.7109375" style="1" hidden="1"/>
    <col min="2822" max="2822" width="12.42578125" style="1" hidden="1"/>
    <col min="2823" max="2823" width="12.140625" style="1" hidden="1"/>
    <col min="2824" max="2824" width="14.42578125" style="1" hidden="1"/>
    <col min="2825" max="2825" width="12.140625" style="1" hidden="1"/>
    <col min="2826" max="2828" width="10.7109375" style="1" hidden="1"/>
    <col min="2829" max="2829" width="8.7109375" style="1" hidden="1"/>
    <col min="2830" max="2830" width="12.85546875" style="1" hidden="1"/>
    <col min="2831" max="2831" width="23.140625" style="1" hidden="1"/>
    <col min="2832" max="2832" width="8.140625" style="1" hidden="1"/>
    <col min="2833" max="3074" width="11.42578125" style="1" hidden="1"/>
    <col min="3075" max="3075" width="5.140625" style="1" hidden="1"/>
    <col min="3076" max="3076" width="58.7109375" style="1" hidden="1"/>
    <col min="3077" max="3077" width="10.7109375" style="1" hidden="1"/>
    <col min="3078" max="3078" width="12.42578125" style="1" hidden="1"/>
    <col min="3079" max="3079" width="12.140625" style="1" hidden="1"/>
    <col min="3080" max="3080" width="14.42578125" style="1" hidden="1"/>
    <col min="3081" max="3081" width="12.140625" style="1" hidden="1"/>
    <col min="3082" max="3084" width="10.7109375" style="1" hidden="1"/>
    <col min="3085" max="3085" width="8.7109375" style="1" hidden="1"/>
    <col min="3086" max="3086" width="12.85546875" style="1" hidden="1"/>
    <col min="3087" max="3087" width="23.140625" style="1" hidden="1"/>
    <col min="3088" max="3088" width="8.140625" style="1" hidden="1"/>
    <col min="3089" max="3330" width="11.42578125" style="1" hidden="1"/>
    <col min="3331" max="3331" width="5.140625" style="1" hidden="1"/>
    <col min="3332" max="3332" width="58.7109375" style="1" hidden="1"/>
    <col min="3333" max="3333" width="10.7109375" style="1" hidden="1"/>
    <col min="3334" max="3334" width="12.42578125" style="1" hidden="1"/>
    <col min="3335" max="3335" width="12.140625" style="1" hidden="1"/>
    <col min="3336" max="3336" width="14.42578125" style="1" hidden="1"/>
    <col min="3337" max="3337" width="12.140625" style="1" hidden="1"/>
    <col min="3338" max="3340" width="10.7109375" style="1" hidden="1"/>
    <col min="3341" max="3341" width="8.7109375" style="1" hidden="1"/>
    <col min="3342" max="3342" width="12.85546875" style="1" hidden="1"/>
    <col min="3343" max="3343" width="23.140625" style="1" hidden="1"/>
    <col min="3344" max="3344" width="8.140625" style="1" hidden="1"/>
    <col min="3345" max="3586" width="11.42578125" style="1" hidden="1"/>
    <col min="3587" max="3587" width="5.140625" style="1" hidden="1"/>
    <col min="3588" max="3588" width="58.7109375" style="1" hidden="1"/>
    <col min="3589" max="3589" width="10.7109375" style="1" hidden="1"/>
    <col min="3590" max="3590" width="12.42578125" style="1" hidden="1"/>
    <col min="3591" max="3591" width="12.140625" style="1" hidden="1"/>
    <col min="3592" max="3592" width="14.42578125" style="1" hidden="1"/>
    <col min="3593" max="3593" width="12.140625" style="1" hidden="1"/>
    <col min="3594" max="3596" width="10.7109375" style="1" hidden="1"/>
    <col min="3597" max="3597" width="8.7109375" style="1" hidden="1"/>
    <col min="3598" max="3598" width="12.85546875" style="1" hidden="1"/>
    <col min="3599" max="3599" width="23.140625" style="1" hidden="1"/>
    <col min="3600" max="3600" width="8.140625" style="1" hidden="1"/>
    <col min="3601" max="3842" width="11.42578125" style="1" hidden="1"/>
    <col min="3843" max="3843" width="5.140625" style="1" hidden="1"/>
    <col min="3844" max="3844" width="58.7109375" style="1" hidden="1"/>
    <col min="3845" max="3845" width="10.7109375" style="1" hidden="1"/>
    <col min="3846" max="3846" width="12.42578125" style="1" hidden="1"/>
    <col min="3847" max="3847" width="12.140625" style="1" hidden="1"/>
    <col min="3848" max="3848" width="14.42578125" style="1" hidden="1"/>
    <col min="3849" max="3849" width="12.140625" style="1" hidden="1"/>
    <col min="3850" max="3852" width="10.7109375" style="1" hidden="1"/>
    <col min="3853" max="3853" width="8.7109375" style="1" hidden="1"/>
    <col min="3854" max="3854" width="12.85546875" style="1" hidden="1"/>
    <col min="3855" max="3855" width="23.140625" style="1" hidden="1"/>
    <col min="3856" max="3856" width="8.140625" style="1" hidden="1"/>
    <col min="3857" max="4098" width="11.42578125" style="1" hidden="1"/>
    <col min="4099" max="4099" width="5.140625" style="1" hidden="1"/>
    <col min="4100" max="4100" width="58.7109375" style="1" hidden="1"/>
    <col min="4101" max="4101" width="10.7109375" style="1" hidden="1"/>
    <col min="4102" max="4102" width="12.42578125" style="1" hidden="1"/>
    <col min="4103" max="4103" width="12.140625" style="1" hidden="1"/>
    <col min="4104" max="4104" width="14.42578125" style="1" hidden="1"/>
    <col min="4105" max="4105" width="12.140625" style="1" hidden="1"/>
    <col min="4106" max="4108" width="10.7109375" style="1" hidden="1"/>
    <col min="4109" max="4109" width="8.7109375" style="1" hidden="1"/>
    <col min="4110" max="4110" width="12.85546875" style="1" hidden="1"/>
    <col min="4111" max="4111" width="23.140625" style="1" hidden="1"/>
    <col min="4112" max="4112" width="8.140625" style="1" hidden="1"/>
    <col min="4113" max="4354" width="11.42578125" style="1" hidden="1"/>
    <col min="4355" max="4355" width="5.140625" style="1" hidden="1"/>
    <col min="4356" max="4356" width="58.7109375" style="1" hidden="1"/>
    <col min="4357" max="4357" width="10.7109375" style="1" hidden="1"/>
    <col min="4358" max="4358" width="12.42578125" style="1" hidden="1"/>
    <col min="4359" max="4359" width="12.140625" style="1" hidden="1"/>
    <col min="4360" max="4360" width="14.42578125" style="1" hidden="1"/>
    <col min="4361" max="4361" width="12.140625" style="1" hidden="1"/>
    <col min="4362" max="4364" width="10.7109375" style="1" hidden="1"/>
    <col min="4365" max="4365" width="8.7109375" style="1" hidden="1"/>
    <col min="4366" max="4366" width="12.85546875" style="1" hidden="1"/>
    <col min="4367" max="4367" width="23.140625" style="1" hidden="1"/>
    <col min="4368" max="4368" width="8.140625" style="1" hidden="1"/>
    <col min="4369" max="4610" width="11.42578125" style="1" hidden="1"/>
    <col min="4611" max="4611" width="5.140625" style="1" hidden="1"/>
    <col min="4612" max="4612" width="58.7109375" style="1" hidden="1"/>
    <col min="4613" max="4613" width="10.7109375" style="1" hidden="1"/>
    <col min="4614" max="4614" width="12.42578125" style="1" hidden="1"/>
    <col min="4615" max="4615" width="12.140625" style="1" hidden="1"/>
    <col min="4616" max="4616" width="14.42578125" style="1" hidden="1"/>
    <col min="4617" max="4617" width="12.140625" style="1" hidden="1"/>
    <col min="4618" max="4620" width="10.7109375" style="1" hidden="1"/>
    <col min="4621" max="4621" width="8.7109375" style="1" hidden="1"/>
    <col min="4622" max="4622" width="12.85546875" style="1" hidden="1"/>
    <col min="4623" max="4623" width="23.140625" style="1" hidden="1"/>
    <col min="4624" max="4624" width="8.140625" style="1" hidden="1"/>
    <col min="4625" max="4866" width="11.42578125" style="1" hidden="1"/>
    <col min="4867" max="4867" width="5.140625" style="1" hidden="1"/>
    <col min="4868" max="4868" width="58.7109375" style="1" hidden="1"/>
    <col min="4869" max="4869" width="10.7109375" style="1" hidden="1"/>
    <col min="4870" max="4870" width="12.42578125" style="1" hidden="1"/>
    <col min="4871" max="4871" width="12.140625" style="1" hidden="1"/>
    <col min="4872" max="4872" width="14.42578125" style="1" hidden="1"/>
    <col min="4873" max="4873" width="12.140625" style="1" hidden="1"/>
    <col min="4874" max="4876" width="10.7109375" style="1" hidden="1"/>
    <col min="4877" max="4877" width="8.7109375" style="1" hidden="1"/>
    <col min="4878" max="4878" width="12.85546875" style="1" hidden="1"/>
    <col min="4879" max="4879" width="23.140625" style="1" hidden="1"/>
    <col min="4880" max="4880" width="8.140625" style="1" hidden="1"/>
    <col min="4881" max="5122" width="11.42578125" style="1" hidden="1"/>
    <col min="5123" max="5123" width="5.140625" style="1" hidden="1"/>
    <col min="5124" max="5124" width="58.7109375" style="1" hidden="1"/>
    <col min="5125" max="5125" width="10.7109375" style="1" hidden="1"/>
    <col min="5126" max="5126" width="12.42578125" style="1" hidden="1"/>
    <col min="5127" max="5127" width="12.140625" style="1" hidden="1"/>
    <col min="5128" max="5128" width="14.42578125" style="1" hidden="1"/>
    <col min="5129" max="5129" width="12.140625" style="1" hidden="1"/>
    <col min="5130" max="5132" width="10.7109375" style="1" hidden="1"/>
    <col min="5133" max="5133" width="8.7109375" style="1" hidden="1"/>
    <col min="5134" max="5134" width="12.85546875" style="1" hidden="1"/>
    <col min="5135" max="5135" width="23.140625" style="1" hidden="1"/>
    <col min="5136" max="5136" width="8.140625" style="1" hidden="1"/>
    <col min="5137" max="5378" width="11.42578125" style="1" hidden="1"/>
    <col min="5379" max="5379" width="5.140625" style="1" hidden="1"/>
    <col min="5380" max="5380" width="58.7109375" style="1" hidden="1"/>
    <col min="5381" max="5381" width="10.7109375" style="1" hidden="1"/>
    <col min="5382" max="5382" width="12.42578125" style="1" hidden="1"/>
    <col min="5383" max="5383" width="12.140625" style="1" hidden="1"/>
    <col min="5384" max="5384" width="14.42578125" style="1" hidden="1"/>
    <col min="5385" max="5385" width="12.140625" style="1" hidden="1"/>
    <col min="5386" max="5388" width="10.7109375" style="1" hidden="1"/>
    <col min="5389" max="5389" width="8.7109375" style="1" hidden="1"/>
    <col min="5390" max="5390" width="12.85546875" style="1" hidden="1"/>
    <col min="5391" max="5391" width="23.140625" style="1" hidden="1"/>
    <col min="5392" max="5392" width="8.140625" style="1" hidden="1"/>
    <col min="5393" max="5634" width="11.42578125" style="1" hidden="1"/>
    <col min="5635" max="5635" width="5.140625" style="1" hidden="1"/>
    <col min="5636" max="5636" width="58.7109375" style="1" hidden="1"/>
    <col min="5637" max="5637" width="10.7109375" style="1" hidden="1"/>
    <col min="5638" max="5638" width="12.42578125" style="1" hidden="1"/>
    <col min="5639" max="5639" width="12.140625" style="1" hidden="1"/>
    <col min="5640" max="5640" width="14.42578125" style="1" hidden="1"/>
    <col min="5641" max="5641" width="12.140625" style="1" hidden="1"/>
    <col min="5642" max="5644" width="10.7109375" style="1" hidden="1"/>
    <col min="5645" max="5645" width="8.7109375" style="1" hidden="1"/>
    <col min="5646" max="5646" width="12.85546875" style="1" hidden="1"/>
    <col min="5647" max="5647" width="23.140625" style="1" hidden="1"/>
    <col min="5648" max="5648" width="8.140625" style="1" hidden="1"/>
    <col min="5649" max="5890" width="11.42578125" style="1" hidden="1"/>
    <col min="5891" max="5891" width="5.140625" style="1" hidden="1"/>
    <col min="5892" max="5892" width="58.7109375" style="1" hidden="1"/>
    <col min="5893" max="5893" width="10.7109375" style="1" hidden="1"/>
    <col min="5894" max="5894" width="12.42578125" style="1" hidden="1"/>
    <col min="5895" max="5895" width="12.140625" style="1" hidden="1"/>
    <col min="5896" max="5896" width="14.42578125" style="1" hidden="1"/>
    <col min="5897" max="5897" width="12.140625" style="1" hidden="1"/>
    <col min="5898" max="5900" width="10.7109375" style="1" hidden="1"/>
    <col min="5901" max="5901" width="8.7109375" style="1" hidden="1"/>
    <col min="5902" max="5902" width="12.85546875" style="1" hidden="1"/>
    <col min="5903" max="5903" width="23.140625" style="1" hidden="1"/>
    <col min="5904" max="5904" width="8.140625" style="1" hidden="1"/>
    <col min="5905" max="6146" width="11.42578125" style="1" hidden="1"/>
    <col min="6147" max="6147" width="5.140625" style="1" hidden="1"/>
    <col min="6148" max="6148" width="58.7109375" style="1" hidden="1"/>
    <col min="6149" max="6149" width="10.7109375" style="1" hidden="1"/>
    <col min="6150" max="6150" width="12.42578125" style="1" hidden="1"/>
    <col min="6151" max="6151" width="12.140625" style="1" hidden="1"/>
    <col min="6152" max="6152" width="14.42578125" style="1" hidden="1"/>
    <col min="6153" max="6153" width="12.140625" style="1" hidden="1"/>
    <col min="6154" max="6156" width="10.7109375" style="1" hidden="1"/>
    <col min="6157" max="6157" width="8.7109375" style="1" hidden="1"/>
    <col min="6158" max="6158" width="12.85546875" style="1" hidden="1"/>
    <col min="6159" max="6159" width="23.140625" style="1" hidden="1"/>
    <col min="6160" max="6160" width="8.140625" style="1" hidden="1"/>
    <col min="6161" max="6402" width="11.42578125" style="1" hidden="1"/>
    <col min="6403" max="6403" width="5.140625" style="1" hidden="1"/>
    <col min="6404" max="6404" width="58.7109375" style="1" hidden="1"/>
    <col min="6405" max="6405" width="10.7109375" style="1" hidden="1"/>
    <col min="6406" max="6406" width="12.42578125" style="1" hidden="1"/>
    <col min="6407" max="6407" width="12.140625" style="1" hidden="1"/>
    <col min="6408" max="6408" width="14.42578125" style="1" hidden="1"/>
    <col min="6409" max="6409" width="12.140625" style="1" hidden="1"/>
    <col min="6410" max="6412" width="10.7109375" style="1" hidden="1"/>
    <col min="6413" max="6413" width="8.7109375" style="1" hidden="1"/>
    <col min="6414" max="6414" width="12.85546875" style="1" hidden="1"/>
    <col min="6415" max="6415" width="23.140625" style="1" hidden="1"/>
    <col min="6416" max="6416" width="8.140625" style="1" hidden="1"/>
    <col min="6417" max="6658" width="11.42578125" style="1" hidden="1"/>
    <col min="6659" max="6659" width="5.140625" style="1" hidden="1"/>
    <col min="6660" max="6660" width="58.7109375" style="1" hidden="1"/>
    <col min="6661" max="6661" width="10.7109375" style="1" hidden="1"/>
    <col min="6662" max="6662" width="12.42578125" style="1" hidden="1"/>
    <col min="6663" max="6663" width="12.140625" style="1" hidden="1"/>
    <col min="6664" max="6664" width="14.42578125" style="1" hidden="1"/>
    <col min="6665" max="6665" width="12.140625" style="1" hidden="1"/>
    <col min="6666" max="6668" width="10.7109375" style="1" hidden="1"/>
    <col min="6669" max="6669" width="8.7109375" style="1" hidden="1"/>
    <col min="6670" max="6670" width="12.85546875" style="1" hidden="1"/>
    <col min="6671" max="6671" width="23.140625" style="1" hidden="1"/>
    <col min="6672" max="6672" width="8.140625" style="1" hidden="1"/>
    <col min="6673" max="6914" width="11.42578125" style="1" hidden="1"/>
    <col min="6915" max="6915" width="5.140625" style="1" hidden="1"/>
    <col min="6916" max="6916" width="58.7109375" style="1" hidden="1"/>
    <col min="6917" max="6917" width="10.7109375" style="1" hidden="1"/>
    <col min="6918" max="6918" width="12.42578125" style="1" hidden="1"/>
    <col min="6919" max="6919" width="12.140625" style="1" hidden="1"/>
    <col min="6920" max="6920" width="14.42578125" style="1" hidden="1"/>
    <col min="6921" max="6921" width="12.140625" style="1" hidden="1"/>
    <col min="6922" max="6924" width="10.7109375" style="1" hidden="1"/>
    <col min="6925" max="6925" width="8.7109375" style="1" hidden="1"/>
    <col min="6926" max="6926" width="12.85546875" style="1" hidden="1"/>
    <col min="6927" max="6927" width="23.140625" style="1" hidden="1"/>
    <col min="6928" max="6928" width="8.140625" style="1" hidden="1"/>
    <col min="6929" max="7170" width="11.42578125" style="1" hidden="1"/>
    <col min="7171" max="7171" width="5.140625" style="1" hidden="1"/>
    <col min="7172" max="7172" width="58.7109375" style="1" hidden="1"/>
    <col min="7173" max="7173" width="10.7109375" style="1" hidden="1"/>
    <col min="7174" max="7174" width="12.42578125" style="1" hidden="1"/>
    <col min="7175" max="7175" width="12.140625" style="1" hidden="1"/>
    <col min="7176" max="7176" width="14.42578125" style="1" hidden="1"/>
    <col min="7177" max="7177" width="12.140625" style="1" hidden="1"/>
    <col min="7178" max="7180" width="10.7109375" style="1" hidden="1"/>
    <col min="7181" max="7181" width="8.7109375" style="1" hidden="1"/>
    <col min="7182" max="7182" width="12.85546875" style="1" hidden="1"/>
    <col min="7183" max="7183" width="23.140625" style="1" hidden="1"/>
    <col min="7184" max="7184" width="8.140625" style="1" hidden="1"/>
    <col min="7185" max="7426" width="11.42578125" style="1" hidden="1"/>
    <col min="7427" max="7427" width="5.140625" style="1" hidden="1"/>
    <col min="7428" max="7428" width="58.7109375" style="1" hidden="1"/>
    <col min="7429" max="7429" width="10.7109375" style="1" hidden="1"/>
    <col min="7430" max="7430" width="12.42578125" style="1" hidden="1"/>
    <col min="7431" max="7431" width="12.140625" style="1" hidden="1"/>
    <col min="7432" max="7432" width="14.42578125" style="1" hidden="1"/>
    <col min="7433" max="7433" width="12.140625" style="1" hidden="1"/>
    <col min="7434" max="7436" width="10.7109375" style="1" hidden="1"/>
    <col min="7437" max="7437" width="8.7109375" style="1" hidden="1"/>
    <col min="7438" max="7438" width="12.85546875" style="1" hidden="1"/>
    <col min="7439" max="7439" width="23.140625" style="1" hidden="1"/>
    <col min="7440" max="7440" width="8.140625" style="1" hidden="1"/>
    <col min="7441" max="7682" width="11.42578125" style="1" hidden="1"/>
    <col min="7683" max="7683" width="5.140625" style="1" hidden="1"/>
    <col min="7684" max="7684" width="58.7109375" style="1" hidden="1"/>
    <col min="7685" max="7685" width="10.7109375" style="1" hidden="1"/>
    <col min="7686" max="7686" width="12.42578125" style="1" hidden="1"/>
    <col min="7687" max="7687" width="12.140625" style="1" hidden="1"/>
    <col min="7688" max="7688" width="14.42578125" style="1" hidden="1"/>
    <col min="7689" max="7689" width="12.140625" style="1" hidden="1"/>
    <col min="7690" max="7692" width="10.7109375" style="1" hidden="1"/>
    <col min="7693" max="7693" width="8.7109375" style="1" hidden="1"/>
    <col min="7694" max="7694" width="12.85546875" style="1" hidden="1"/>
    <col min="7695" max="7695" width="23.140625" style="1" hidden="1"/>
    <col min="7696" max="7696" width="8.140625" style="1" hidden="1"/>
    <col min="7697" max="7938" width="11.42578125" style="1" hidden="1"/>
    <col min="7939" max="7939" width="5.140625" style="1" hidden="1"/>
    <col min="7940" max="7940" width="58.7109375" style="1" hidden="1"/>
    <col min="7941" max="7941" width="10.7109375" style="1" hidden="1"/>
    <col min="7942" max="7942" width="12.42578125" style="1" hidden="1"/>
    <col min="7943" max="7943" width="12.140625" style="1" hidden="1"/>
    <col min="7944" max="7944" width="14.42578125" style="1" hidden="1"/>
    <col min="7945" max="7945" width="12.140625" style="1" hidden="1"/>
    <col min="7946" max="7948" width="10.7109375" style="1" hidden="1"/>
    <col min="7949" max="7949" width="8.7109375" style="1" hidden="1"/>
    <col min="7950" max="7950" width="12.85546875" style="1" hidden="1"/>
    <col min="7951" max="7951" width="23.140625" style="1" hidden="1"/>
    <col min="7952" max="7952" width="8.140625" style="1" hidden="1"/>
    <col min="7953" max="8194" width="11.42578125" style="1" hidden="1"/>
    <col min="8195" max="8195" width="5.140625" style="1" hidden="1"/>
    <col min="8196" max="8196" width="58.7109375" style="1" hidden="1"/>
    <col min="8197" max="8197" width="10.7109375" style="1" hidden="1"/>
    <col min="8198" max="8198" width="12.42578125" style="1" hidden="1"/>
    <col min="8199" max="8199" width="12.140625" style="1" hidden="1"/>
    <col min="8200" max="8200" width="14.42578125" style="1" hidden="1"/>
    <col min="8201" max="8201" width="12.140625" style="1" hidden="1"/>
    <col min="8202" max="8204" width="10.7109375" style="1" hidden="1"/>
    <col min="8205" max="8205" width="8.7109375" style="1" hidden="1"/>
    <col min="8206" max="8206" width="12.85546875" style="1" hidden="1"/>
    <col min="8207" max="8207" width="23.140625" style="1" hidden="1"/>
    <col min="8208" max="8208" width="8.140625" style="1" hidden="1"/>
    <col min="8209" max="8450" width="11.42578125" style="1" hidden="1"/>
    <col min="8451" max="8451" width="5.140625" style="1" hidden="1"/>
    <col min="8452" max="8452" width="58.7109375" style="1" hidden="1"/>
    <col min="8453" max="8453" width="10.7109375" style="1" hidden="1"/>
    <col min="8454" max="8454" width="12.42578125" style="1" hidden="1"/>
    <col min="8455" max="8455" width="12.140625" style="1" hidden="1"/>
    <col min="8456" max="8456" width="14.42578125" style="1" hidden="1"/>
    <col min="8457" max="8457" width="12.140625" style="1" hidden="1"/>
    <col min="8458" max="8460" width="10.7109375" style="1" hidden="1"/>
    <col min="8461" max="8461" width="8.7109375" style="1" hidden="1"/>
    <col min="8462" max="8462" width="12.85546875" style="1" hidden="1"/>
    <col min="8463" max="8463" width="23.140625" style="1" hidden="1"/>
    <col min="8464" max="8464" width="8.140625" style="1" hidden="1"/>
    <col min="8465" max="8706" width="11.42578125" style="1" hidden="1"/>
    <col min="8707" max="8707" width="5.140625" style="1" hidden="1"/>
    <col min="8708" max="8708" width="58.7109375" style="1" hidden="1"/>
    <col min="8709" max="8709" width="10.7109375" style="1" hidden="1"/>
    <col min="8710" max="8710" width="12.42578125" style="1" hidden="1"/>
    <col min="8711" max="8711" width="12.140625" style="1" hidden="1"/>
    <col min="8712" max="8712" width="14.42578125" style="1" hidden="1"/>
    <col min="8713" max="8713" width="12.140625" style="1" hidden="1"/>
    <col min="8714" max="8716" width="10.7109375" style="1" hidden="1"/>
    <col min="8717" max="8717" width="8.7109375" style="1" hidden="1"/>
    <col min="8718" max="8718" width="12.85546875" style="1" hidden="1"/>
    <col min="8719" max="8719" width="23.140625" style="1" hidden="1"/>
    <col min="8720" max="8720" width="8.140625" style="1" hidden="1"/>
    <col min="8721" max="8962" width="11.42578125" style="1" hidden="1"/>
    <col min="8963" max="8963" width="5.140625" style="1" hidden="1"/>
    <col min="8964" max="8964" width="58.7109375" style="1" hidden="1"/>
    <col min="8965" max="8965" width="10.7109375" style="1" hidden="1"/>
    <col min="8966" max="8966" width="12.42578125" style="1" hidden="1"/>
    <col min="8967" max="8967" width="12.140625" style="1" hidden="1"/>
    <col min="8968" max="8968" width="14.42578125" style="1" hidden="1"/>
    <col min="8969" max="8969" width="12.140625" style="1" hidden="1"/>
    <col min="8970" max="8972" width="10.7109375" style="1" hidden="1"/>
    <col min="8973" max="8973" width="8.7109375" style="1" hidden="1"/>
    <col min="8974" max="8974" width="12.85546875" style="1" hidden="1"/>
    <col min="8975" max="8975" width="23.140625" style="1" hidden="1"/>
    <col min="8976" max="8976" width="8.140625" style="1" hidden="1"/>
    <col min="8977" max="9218" width="11.42578125" style="1" hidden="1"/>
    <col min="9219" max="9219" width="5.140625" style="1" hidden="1"/>
    <col min="9220" max="9220" width="58.7109375" style="1" hidden="1"/>
    <col min="9221" max="9221" width="10.7109375" style="1" hidden="1"/>
    <col min="9222" max="9222" width="12.42578125" style="1" hidden="1"/>
    <col min="9223" max="9223" width="12.140625" style="1" hidden="1"/>
    <col min="9224" max="9224" width="14.42578125" style="1" hidden="1"/>
    <col min="9225" max="9225" width="12.140625" style="1" hidden="1"/>
    <col min="9226" max="9228" width="10.7109375" style="1" hidden="1"/>
    <col min="9229" max="9229" width="8.7109375" style="1" hidden="1"/>
    <col min="9230" max="9230" width="12.85546875" style="1" hidden="1"/>
    <col min="9231" max="9231" width="23.140625" style="1" hidden="1"/>
    <col min="9232" max="9232" width="8.140625" style="1" hidden="1"/>
    <col min="9233" max="9474" width="11.42578125" style="1" hidden="1"/>
    <col min="9475" max="9475" width="5.140625" style="1" hidden="1"/>
    <col min="9476" max="9476" width="58.7109375" style="1" hidden="1"/>
    <col min="9477" max="9477" width="10.7109375" style="1" hidden="1"/>
    <col min="9478" max="9478" width="12.42578125" style="1" hidden="1"/>
    <col min="9479" max="9479" width="12.140625" style="1" hidden="1"/>
    <col min="9480" max="9480" width="14.42578125" style="1" hidden="1"/>
    <col min="9481" max="9481" width="12.140625" style="1" hidden="1"/>
    <col min="9482" max="9484" width="10.7109375" style="1" hidden="1"/>
    <col min="9485" max="9485" width="8.7109375" style="1" hidden="1"/>
    <col min="9486" max="9486" width="12.85546875" style="1" hidden="1"/>
    <col min="9487" max="9487" width="23.140625" style="1" hidden="1"/>
    <col min="9488" max="9488" width="8.140625" style="1" hidden="1"/>
    <col min="9489" max="9730" width="11.42578125" style="1" hidden="1"/>
    <col min="9731" max="9731" width="5.140625" style="1" hidden="1"/>
    <col min="9732" max="9732" width="58.7109375" style="1" hidden="1"/>
    <col min="9733" max="9733" width="10.7109375" style="1" hidden="1"/>
    <col min="9734" max="9734" width="12.42578125" style="1" hidden="1"/>
    <col min="9735" max="9735" width="12.140625" style="1" hidden="1"/>
    <col min="9736" max="9736" width="14.42578125" style="1" hidden="1"/>
    <col min="9737" max="9737" width="12.140625" style="1" hidden="1"/>
    <col min="9738" max="9740" width="10.7109375" style="1" hidden="1"/>
    <col min="9741" max="9741" width="8.7109375" style="1" hidden="1"/>
    <col min="9742" max="9742" width="12.85546875" style="1" hidden="1"/>
    <col min="9743" max="9743" width="23.140625" style="1" hidden="1"/>
    <col min="9744" max="9744" width="8.140625" style="1" hidden="1"/>
    <col min="9745" max="9986" width="11.42578125" style="1" hidden="1"/>
    <col min="9987" max="9987" width="5.140625" style="1" hidden="1"/>
    <col min="9988" max="9988" width="58.7109375" style="1" hidden="1"/>
    <col min="9989" max="9989" width="10.7109375" style="1" hidden="1"/>
    <col min="9990" max="9990" width="12.42578125" style="1" hidden="1"/>
    <col min="9991" max="9991" width="12.140625" style="1" hidden="1"/>
    <col min="9992" max="9992" width="14.42578125" style="1" hidden="1"/>
    <col min="9993" max="9993" width="12.140625" style="1" hidden="1"/>
    <col min="9994" max="9996" width="10.7109375" style="1" hidden="1"/>
    <col min="9997" max="9997" width="8.7109375" style="1" hidden="1"/>
    <col min="9998" max="9998" width="12.85546875" style="1" hidden="1"/>
    <col min="9999" max="9999" width="23.140625" style="1" hidden="1"/>
    <col min="10000" max="10000" width="8.140625" style="1" hidden="1"/>
    <col min="10001" max="10242" width="11.42578125" style="1" hidden="1"/>
    <col min="10243" max="10243" width="5.140625" style="1" hidden="1"/>
    <col min="10244" max="10244" width="58.7109375" style="1" hidden="1"/>
    <col min="10245" max="10245" width="10.7109375" style="1" hidden="1"/>
    <col min="10246" max="10246" width="12.42578125" style="1" hidden="1"/>
    <col min="10247" max="10247" width="12.140625" style="1" hidden="1"/>
    <col min="10248" max="10248" width="14.42578125" style="1" hidden="1"/>
    <col min="10249" max="10249" width="12.140625" style="1" hidden="1"/>
    <col min="10250" max="10252" width="10.7109375" style="1" hidden="1"/>
    <col min="10253" max="10253" width="8.7109375" style="1" hidden="1"/>
    <col min="10254" max="10254" width="12.85546875" style="1" hidden="1"/>
    <col min="10255" max="10255" width="23.140625" style="1" hidden="1"/>
    <col min="10256" max="10256" width="8.140625" style="1" hidden="1"/>
    <col min="10257" max="10498" width="11.42578125" style="1" hidden="1"/>
    <col min="10499" max="10499" width="5.140625" style="1" hidden="1"/>
    <col min="10500" max="10500" width="58.7109375" style="1" hidden="1"/>
    <col min="10501" max="10501" width="10.7109375" style="1" hidden="1"/>
    <col min="10502" max="10502" width="12.42578125" style="1" hidden="1"/>
    <col min="10503" max="10503" width="12.140625" style="1" hidden="1"/>
    <col min="10504" max="10504" width="14.42578125" style="1" hidden="1"/>
    <col min="10505" max="10505" width="12.140625" style="1" hidden="1"/>
    <col min="10506" max="10508" width="10.7109375" style="1" hidden="1"/>
    <col min="10509" max="10509" width="8.7109375" style="1" hidden="1"/>
    <col min="10510" max="10510" width="12.85546875" style="1" hidden="1"/>
    <col min="10511" max="10511" width="23.140625" style="1" hidden="1"/>
    <col min="10512" max="10512" width="8.140625" style="1" hidden="1"/>
    <col min="10513" max="10754" width="11.42578125" style="1" hidden="1"/>
    <col min="10755" max="10755" width="5.140625" style="1" hidden="1"/>
    <col min="10756" max="10756" width="58.7109375" style="1" hidden="1"/>
    <col min="10757" max="10757" width="10.7109375" style="1" hidden="1"/>
    <col min="10758" max="10758" width="12.42578125" style="1" hidden="1"/>
    <col min="10759" max="10759" width="12.140625" style="1" hidden="1"/>
    <col min="10760" max="10760" width="14.42578125" style="1" hidden="1"/>
    <col min="10761" max="10761" width="12.140625" style="1" hidden="1"/>
    <col min="10762" max="10764" width="10.7109375" style="1" hidden="1"/>
    <col min="10765" max="10765" width="8.7109375" style="1" hidden="1"/>
    <col min="10766" max="10766" width="12.85546875" style="1" hidden="1"/>
    <col min="10767" max="10767" width="23.140625" style="1" hidden="1"/>
    <col min="10768" max="10768" width="8.140625" style="1" hidden="1"/>
    <col min="10769" max="11010" width="11.42578125" style="1" hidden="1"/>
    <col min="11011" max="11011" width="5.140625" style="1" hidden="1"/>
    <col min="11012" max="11012" width="58.7109375" style="1" hidden="1"/>
    <col min="11013" max="11013" width="10.7109375" style="1" hidden="1"/>
    <col min="11014" max="11014" width="12.42578125" style="1" hidden="1"/>
    <col min="11015" max="11015" width="12.140625" style="1" hidden="1"/>
    <col min="11016" max="11016" width="14.42578125" style="1" hidden="1"/>
    <col min="11017" max="11017" width="12.140625" style="1" hidden="1"/>
    <col min="11018" max="11020" width="10.7109375" style="1" hidden="1"/>
    <col min="11021" max="11021" width="8.7109375" style="1" hidden="1"/>
    <col min="11022" max="11022" width="12.85546875" style="1" hidden="1"/>
    <col min="11023" max="11023" width="23.140625" style="1" hidden="1"/>
    <col min="11024" max="11024" width="8.140625" style="1" hidden="1"/>
    <col min="11025" max="11266" width="11.42578125" style="1" hidden="1"/>
    <col min="11267" max="11267" width="5.140625" style="1" hidden="1"/>
    <col min="11268" max="11268" width="58.7109375" style="1" hidden="1"/>
    <col min="11269" max="11269" width="10.7109375" style="1" hidden="1"/>
    <col min="11270" max="11270" width="12.42578125" style="1" hidden="1"/>
    <col min="11271" max="11271" width="12.140625" style="1" hidden="1"/>
    <col min="11272" max="11272" width="14.42578125" style="1" hidden="1"/>
    <col min="11273" max="11273" width="12.140625" style="1" hidden="1"/>
    <col min="11274" max="11276" width="10.7109375" style="1" hidden="1"/>
    <col min="11277" max="11277" width="8.7109375" style="1" hidden="1"/>
    <col min="11278" max="11278" width="12.85546875" style="1" hidden="1"/>
    <col min="11279" max="11279" width="23.140625" style="1" hidden="1"/>
    <col min="11280" max="11280" width="8.140625" style="1" hidden="1"/>
    <col min="11281" max="11522" width="11.42578125" style="1" hidden="1"/>
    <col min="11523" max="11523" width="5.140625" style="1" hidden="1"/>
    <col min="11524" max="11524" width="58.7109375" style="1" hidden="1"/>
    <col min="11525" max="11525" width="10.7109375" style="1" hidden="1"/>
    <col min="11526" max="11526" width="12.42578125" style="1" hidden="1"/>
    <col min="11527" max="11527" width="12.140625" style="1" hidden="1"/>
    <col min="11528" max="11528" width="14.42578125" style="1" hidden="1"/>
    <col min="11529" max="11529" width="12.140625" style="1" hidden="1"/>
    <col min="11530" max="11532" width="10.7109375" style="1" hidden="1"/>
    <col min="11533" max="11533" width="8.7109375" style="1" hidden="1"/>
    <col min="11534" max="11534" width="12.85546875" style="1" hidden="1"/>
    <col min="11535" max="11535" width="23.140625" style="1" hidden="1"/>
    <col min="11536" max="11536" width="8.140625" style="1" hidden="1"/>
    <col min="11537" max="11778" width="11.42578125" style="1" hidden="1"/>
    <col min="11779" max="11779" width="5.140625" style="1" hidden="1"/>
    <col min="11780" max="11780" width="58.7109375" style="1" hidden="1"/>
    <col min="11781" max="11781" width="10.7109375" style="1" hidden="1"/>
    <col min="11782" max="11782" width="12.42578125" style="1" hidden="1"/>
    <col min="11783" max="11783" width="12.140625" style="1" hidden="1"/>
    <col min="11784" max="11784" width="14.42578125" style="1" hidden="1"/>
    <col min="11785" max="11785" width="12.140625" style="1" hidden="1"/>
    <col min="11786" max="11788" width="10.7109375" style="1" hidden="1"/>
    <col min="11789" max="11789" width="8.7109375" style="1" hidden="1"/>
    <col min="11790" max="11790" width="12.85546875" style="1" hidden="1"/>
    <col min="11791" max="11791" width="23.140625" style="1" hidden="1"/>
    <col min="11792" max="11792" width="8.140625" style="1" hidden="1"/>
    <col min="11793" max="12034" width="11.42578125" style="1" hidden="1"/>
    <col min="12035" max="12035" width="5.140625" style="1" hidden="1"/>
    <col min="12036" max="12036" width="58.7109375" style="1" hidden="1"/>
    <col min="12037" max="12037" width="10.7109375" style="1" hidden="1"/>
    <col min="12038" max="12038" width="12.42578125" style="1" hidden="1"/>
    <col min="12039" max="12039" width="12.140625" style="1" hidden="1"/>
    <col min="12040" max="12040" width="14.42578125" style="1" hidden="1"/>
    <col min="12041" max="12041" width="12.140625" style="1" hidden="1"/>
    <col min="12042" max="12044" width="10.7109375" style="1" hidden="1"/>
    <col min="12045" max="12045" width="8.7109375" style="1" hidden="1"/>
    <col min="12046" max="12046" width="12.85546875" style="1" hidden="1"/>
    <col min="12047" max="12047" width="23.140625" style="1" hidden="1"/>
    <col min="12048" max="12048" width="8.140625" style="1" hidden="1"/>
    <col min="12049" max="12290" width="11.42578125" style="1" hidden="1"/>
    <col min="12291" max="12291" width="5.140625" style="1" hidden="1"/>
    <col min="12292" max="12292" width="58.7109375" style="1" hidden="1"/>
    <col min="12293" max="12293" width="10.7109375" style="1" hidden="1"/>
    <col min="12294" max="12294" width="12.42578125" style="1" hidden="1"/>
    <col min="12295" max="12295" width="12.140625" style="1" hidden="1"/>
    <col min="12296" max="12296" width="14.42578125" style="1" hidden="1"/>
    <col min="12297" max="12297" width="12.140625" style="1" hidden="1"/>
    <col min="12298" max="12300" width="10.7109375" style="1" hidden="1"/>
    <col min="12301" max="12301" width="8.7109375" style="1" hidden="1"/>
    <col min="12302" max="12302" width="12.85546875" style="1" hidden="1"/>
    <col min="12303" max="12303" width="23.140625" style="1" hidden="1"/>
    <col min="12304" max="12304" width="8.140625" style="1" hidden="1"/>
    <col min="12305" max="12546" width="11.42578125" style="1" hidden="1"/>
    <col min="12547" max="12547" width="5.140625" style="1" hidden="1"/>
    <col min="12548" max="12548" width="58.7109375" style="1" hidden="1"/>
    <col min="12549" max="12549" width="10.7109375" style="1" hidden="1"/>
    <col min="12550" max="12550" width="12.42578125" style="1" hidden="1"/>
    <col min="12551" max="12551" width="12.140625" style="1" hidden="1"/>
    <col min="12552" max="12552" width="14.42578125" style="1" hidden="1"/>
    <col min="12553" max="12553" width="12.140625" style="1" hidden="1"/>
    <col min="12554" max="12556" width="10.7109375" style="1" hidden="1"/>
    <col min="12557" max="12557" width="8.7109375" style="1" hidden="1"/>
    <col min="12558" max="12558" width="12.85546875" style="1" hidden="1"/>
    <col min="12559" max="12559" width="23.140625" style="1" hidden="1"/>
    <col min="12560" max="12560" width="8.140625" style="1" hidden="1"/>
    <col min="12561" max="12802" width="11.42578125" style="1" hidden="1"/>
    <col min="12803" max="12803" width="5.140625" style="1" hidden="1"/>
    <col min="12804" max="12804" width="58.7109375" style="1" hidden="1"/>
    <col min="12805" max="12805" width="10.7109375" style="1" hidden="1"/>
    <col min="12806" max="12806" width="12.42578125" style="1" hidden="1"/>
    <col min="12807" max="12807" width="12.140625" style="1" hidden="1"/>
    <col min="12808" max="12808" width="14.42578125" style="1" hidden="1"/>
    <col min="12809" max="12809" width="12.140625" style="1" hidden="1"/>
    <col min="12810" max="12812" width="10.7109375" style="1" hidden="1"/>
    <col min="12813" max="12813" width="8.7109375" style="1" hidden="1"/>
    <col min="12814" max="12814" width="12.85546875" style="1" hidden="1"/>
    <col min="12815" max="12815" width="23.140625" style="1" hidden="1"/>
    <col min="12816" max="12816" width="8.140625" style="1" hidden="1"/>
    <col min="12817" max="13058" width="11.42578125" style="1" hidden="1"/>
    <col min="13059" max="13059" width="5.140625" style="1" hidden="1"/>
    <col min="13060" max="13060" width="58.7109375" style="1" hidden="1"/>
    <col min="13061" max="13061" width="10.7109375" style="1" hidden="1"/>
    <col min="13062" max="13062" width="12.42578125" style="1" hidden="1"/>
    <col min="13063" max="13063" width="12.140625" style="1" hidden="1"/>
    <col min="13064" max="13064" width="14.42578125" style="1" hidden="1"/>
    <col min="13065" max="13065" width="12.140625" style="1" hidden="1"/>
    <col min="13066" max="13068" width="10.7109375" style="1" hidden="1"/>
    <col min="13069" max="13069" width="8.7109375" style="1" hidden="1"/>
    <col min="13070" max="13070" width="12.85546875" style="1" hidden="1"/>
    <col min="13071" max="13071" width="23.140625" style="1" hidden="1"/>
    <col min="13072" max="13072" width="8.140625" style="1" hidden="1"/>
    <col min="13073" max="13314" width="11.42578125" style="1" hidden="1"/>
    <col min="13315" max="13315" width="5.140625" style="1" hidden="1"/>
    <col min="13316" max="13316" width="58.7109375" style="1" hidden="1"/>
    <col min="13317" max="13317" width="10.7109375" style="1" hidden="1"/>
    <col min="13318" max="13318" width="12.42578125" style="1" hidden="1"/>
    <col min="13319" max="13319" width="12.140625" style="1" hidden="1"/>
    <col min="13320" max="13320" width="14.42578125" style="1" hidden="1"/>
    <col min="13321" max="13321" width="12.140625" style="1" hidden="1"/>
    <col min="13322" max="13324" width="10.7109375" style="1" hidden="1"/>
    <col min="13325" max="13325" width="8.7109375" style="1" hidden="1"/>
    <col min="13326" max="13326" width="12.85546875" style="1" hidden="1"/>
    <col min="13327" max="13327" width="23.140625" style="1" hidden="1"/>
    <col min="13328" max="13328" width="8.140625" style="1" hidden="1"/>
    <col min="13329" max="13570" width="11.42578125" style="1" hidden="1"/>
    <col min="13571" max="13571" width="5.140625" style="1" hidden="1"/>
    <col min="13572" max="13572" width="58.7109375" style="1" hidden="1"/>
    <col min="13573" max="13573" width="10.7109375" style="1" hidden="1"/>
    <col min="13574" max="13574" width="12.42578125" style="1" hidden="1"/>
    <col min="13575" max="13575" width="12.140625" style="1" hidden="1"/>
    <col min="13576" max="13576" width="14.42578125" style="1" hidden="1"/>
    <col min="13577" max="13577" width="12.140625" style="1" hidden="1"/>
    <col min="13578" max="13580" width="10.7109375" style="1" hidden="1"/>
    <col min="13581" max="13581" width="8.7109375" style="1" hidden="1"/>
    <col min="13582" max="13582" width="12.85546875" style="1" hidden="1"/>
    <col min="13583" max="13583" width="23.140625" style="1" hidden="1"/>
    <col min="13584" max="13584" width="8.140625" style="1" hidden="1"/>
    <col min="13585" max="13826" width="11.42578125" style="1" hidden="1"/>
    <col min="13827" max="13827" width="5.140625" style="1" hidden="1"/>
    <col min="13828" max="13828" width="58.7109375" style="1" hidden="1"/>
    <col min="13829" max="13829" width="10.7109375" style="1" hidden="1"/>
    <col min="13830" max="13830" width="12.42578125" style="1" hidden="1"/>
    <col min="13831" max="13831" width="12.140625" style="1" hidden="1"/>
    <col min="13832" max="13832" width="14.42578125" style="1" hidden="1"/>
    <col min="13833" max="13833" width="12.140625" style="1" hidden="1"/>
    <col min="13834" max="13836" width="10.7109375" style="1" hidden="1"/>
    <col min="13837" max="13837" width="8.7109375" style="1" hidden="1"/>
    <col min="13838" max="13838" width="12.85546875" style="1" hidden="1"/>
    <col min="13839" max="13839" width="23.140625" style="1" hidden="1"/>
    <col min="13840" max="13840" width="8.140625" style="1" hidden="1"/>
    <col min="13841" max="14082" width="11.42578125" style="1" hidden="1"/>
    <col min="14083" max="14083" width="5.140625" style="1" hidden="1"/>
    <col min="14084" max="14084" width="58.7109375" style="1" hidden="1"/>
    <col min="14085" max="14085" width="10.7109375" style="1" hidden="1"/>
    <col min="14086" max="14086" width="12.42578125" style="1" hidden="1"/>
    <col min="14087" max="14087" width="12.140625" style="1" hidden="1"/>
    <col min="14088" max="14088" width="14.42578125" style="1" hidden="1"/>
    <col min="14089" max="14089" width="12.140625" style="1" hidden="1"/>
    <col min="14090" max="14092" width="10.7109375" style="1" hidden="1"/>
    <col min="14093" max="14093" width="8.7109375" style="1" hidden="1"/>
    <col min="14094" max="14094" width="12.85546875" style="1" hidden="1"/>
    <col min="14095" max="14095" width="23.140625" style="1" hidden="1"/>
    <col min="14096" max="14096" width="8.140625" style="1" hidden="1"/>
    <col min="14097" max="14338" width="11.42578125" style="1" hidden="1"/>
    <col min="14339" max="14339" width="5.140625" style="1" hidden="1"/>
    <col min="14340" max="14340" width="58.7109375" style="1" hidden="1"/>
    <col min="14341" max="14341" width="10.7109375" style="1" hidden="1"/>
    <col min="14342" max="14342" width="12.42578125" style="1" hidden="1"/>
    <col min="14343" max="14343" width="12.140625" style="1" hidden="1"/>
    <col min="14344" max="14344" width="14.42578125" style="1" hidden="1"/>
    <col min="14345" max="14345" width="12.140625" style="1" hidden="1"/>
    <col min="14346" max="14348" width="10.7109375" style="1" hidden="1"/>
    <col min="14349" max="14349" width="8.7109375" style="1" hidden="1"/>
    <col min="14350" max="14350" width="12.85546875" style="1" hidden="1"/>
    <col min="14351" max="14351" width="23.140625" style="1" hidden="1"/>
    <col min="14352" max="14352" width="8.140625" style="1" hidden="1"/>
    <col min="14353" max="14594" width="11.42578125" style="1" hidden="1"/>
    <col min="14595" max="14595" width="5.140625" style="1" hidden="1"/>
    <col min="14596" max="14596" width="58.7109375" style="1" hidden="1"/>
    <col min="14597" max="14597" width="10.7109375" style="1" hidden="1"/>
    <col min="14598" max="14598" width="12.42578125" style="1" hidden="1"/>
    <col min="14599" max="14599" width="12.140625" style="1" hidden="1"/>
    <col min="14600" max="14600" width="14.42578125" style="1" hidden="1"/>
    <col min="14601" max="14601" width="12.140625" style="1" hidden="1"/>
    <col min="14602" max="14604" width="10.7109375" style="1" hidden="1"/>
    <col min="14605" max="14605" width="8.7109375" style="1" hidden="1"/>
    <col min="14606" max="14606" width="12.85546875" style="1" hidden="1"/>
    <col min="14607" max="14607" width="23.140625" style="1" hidden="1"/>
    <col min="14608" max="14608" width="8.140625" style="1" hidden="1"/>
    <col min="14609" max="14850" width="11.42578125" style="1" hidden="1"/>
    <col min="14851" max="14851" width="5.140625" style="1" hidden="1"/>
    <col min="14852" max="14852" width="58.7109375" style="1" hidden="1"/>
    <col min="14853" max="14853" width="10.7109375" style="1" hidden="1"/>
    <col min="14854" max="14854" width="12.42578125" style="1" hidden="1"/>
    <col min="14855" max="14855" width="12.140625" style="1" hidden="1"/>
    <col min="14856" max="14856" width="14.42578125" style="1" hidden="1"/>
    <col min="14857" max="14857" width="12.140625" style="1" hidden="1"/>
    <col min="14858" max="14860" width="10.7109375" style="1" hidden="1"/>
    <col min="14861" max="14861" width="8.7109375" style="1" hidden="1"/>
    <col min="14862" max="14862" width="12.85546875" style="1" hidden="1"/>
    <col min="14863" max="14863" width="23.140625" style="1" hidden="1"/>
    <col min="14864" max="14864" width="8.140625" style="1" hidden="1"/>
    <col min="14865" max="15106" width="11.42578125" style="1" hidden="1"/>
    <col min="15107" max="15107" width="5.140625" style="1" hidden="1"/>
    <col min="15108" max="15108" width="58.7109375" style="1" hidden="1"/>
    <col min="15109" max="15109" width="10.7109375" style="1" hidden="1"/>
    <col min="15110" max="15110" width="12.42578125" style="1" hidden="1"/>
    <col min="15111" max="15111" width="12.140625" style="1" hidden="1"/>
    <col min="15112" max="15112" width="14.42578125" style="1" hidden="1"/>
    <col min="15113" max="15113" width="12.140625" style="1" hidden="1"/>
    <col min="15114" max="15116" width="10.7109375" style="1" hidden="1"/>
    <col min="15117" max="15117" width="8.7109375" style="1" hidden="1"/>
    <col min="15118" max="15118" width="12.85546875" style="1" hidden="1"/>
    <col min="15119" max="15119" width="23.140625" style="1" hidden="1"/>
    <col min="15120" max="15120" width="8.140625" style="1" hidden="1"/>
    <col min="15121" max="15362" width="11.42578125" style="1" hidden="1"/>
    <col min="15363" max="15363" width="5.140625" style="1" hidden="1"/>
    <col min="15364" max="15364" width="58.7109375" style="1" hidden="1"/>
    <col min="15365" max="15365" width="10.7109375" style="1" hidden="1"/>
    <col min="15366" max="15366" width="12.42578125" style="1" hidden="1"/>
    <col min="15367" max="15367" width="12.140625" style="1" hidden="1"/>
    <col min="15368" max="15368" width="14.42578125" style="1" hidden="1"/>
    <col min="15369" max="15369" width="12.140625" style="1" hidden="1"/>
    <col min="15370" max="15372" width="10.7109375" style="1" hidden="1"/>
    <col min="15373" max="15373" width="8.7109375" style="1" hidden="1"/>
    <col min="15374" max="15374" width="12.85546875" style="1" hidden="1"/>
    <col min="15375" max="15375" width="23.140625" style="1" hidden="1"/>
    <col min="15376" max="15376" width="8.140625" style="1" hidden="1"/>
    <col min="15377" max="15618" width="11.42578125" style="1" hidden="1"/>
    <col min="15619" max="15619" width="5.140625" style="1" hidden="1"/>
    <col min="15620" max="15620" width="58.7109375" style="1" hidden="1"/>
    <col min="15621" max="15621" width="10.7109375" style="1" hidden="1"/>
    <col min="15622" max="15622" width="12.42578125" style="1" hidden="1"/>
    <col min="15623" max="15623" width="12.140625" style="1" hidden="1"/>
    <col min="15624" max="15624" width="14.42578125" style="1" hidden="1"/>
    <col min="15625" max="15625" width="12.140625" style="1" hidden="1"/>
    <col min="15626" max="15628" width="10.7109375" style="1" hidden="1"/>
    <col min="15629" max="15629" width="8.7109375" style="1" hidden="1"/>
    <col min="15630" max="15630" width="12.85546875" style="1" hidden="1"/>
    <col min="15631" max="15631" width="23.140625" style="1" hidden="1"/>
    <col min="15632" max="15632" width="8.140625" style="1" hidden="1"/>
    <col min="15633" max="15874" width="11.42578125" style="1" hidden="1"/>
    <col min="15875" max="15875" width="5.140625" style="1" hidden="1"/>
    <col min="15876" max="15876" width="58.7109375" style="1" hidden="1"/>
    <col min="15877" max="15877" width="10.7109375" style="1" hidden="1"/>
    <col min="15878" max="15878" width="12.42578125" style="1" hidden="1"/>
    <col min="15879" max="15879" width="12.140625" style="1" hidden="1"/>
    <col min="15880" max="15880" width="14.42578125" style="1" hidden="1"/>
    <col min="15881" max="15881" width="12.140625" style="1" hidden="1"/>
    <col min="15882" max="15884" width="10.7109375" style="1" hidden="1"/>
    <col min="15885" max="15885" width="8.7109375" style="1" hidden="1"/>
    <col min="15886" max="15886" width="12.85546875" style="1" hidden="1"/>
    <col min="15887" max="15887" width="23.140625" style="1" hidden="1"/>
    <col min="15888" max="15888" width="8.140625" style="1" hidden="1"/>
    <col min="15889" max="16130" width="11.42578125" style="1" hidden="1"/>
    <col min="16131" max="16131" width="5.140625" style="1" hidden="1"/>
    <col min="16132" max="16132" width="58.7109375" style="1" hidden="1"/>
    <col min="16133" max="16133" width="10.7109375" style="1" hidden="1"/>
    <col min="16134" max="16134" width="12.42578125" style="1" hidden="1"/>
    <col min="16135" max="16135" width="12.140625" style="1" hidden="1"/>
    <col min="16136" max="16136" width="14.42578125" style="1" hidden="1"/>
    <col min="16137" max="16137" width="12.140625" style="1" hidden="1"/>
    <col min="16138" max="16140" width="10.7109375" style="1" hidden="1"/>
    <col min="16141" max="16141" width="8.7109375" style="1" hidden="1"/>
    <col min="16142" max="16142" width="12.85546875" style="1" hidden="1"/>
    <col min="16143" max="16143" width="23.140625" style="1" hidden="1"/>
    <col min="16144" max="16144" width="8.140625" style="1" hidden="1"/>
    <col min="16145" max="16384" width="11.42578125" style="1" hidden="1"/>
  </cols>
  <sheetData>
    <row r="1" spans="1:20" ht="15.75">
      <c r="A1" s="31" t="s">
        <v>724</v>
      </c>
    </row>
    <row r="2" spans="1:20" ht="33.75">
      <c r="A2" s="32"/>
      <c r="B2" s="33" t="s">
        <v>0</v>
      </c>
      <c r="C2" s="34" t="s">
        <v>725</v>
      </c>
      <c r="D2" s="34" t="s">
        <v>1</v>
      </c>
      <c r="E2" s="34" t="s">
        <v>2</v>
      </c>
      <c r="F2" s="34" t="s">
        <v>2392</v>
      </c>
      <c r="G2" s="34" t="s">
        <v>2393</v>
      </c>
      <c r="H2" s="34" t="s">
        <v>4</v>
      </c>
      <c r="I2" s="33" t="s">
        <v>2395</v>
      </c>
      <c r="J2" s="33" t="s">
        <v>2394</v>
      </c>
      <c r="K2" s="33" t="s">
        <v>6</v>
      </c>
      <c r="L2" s="33" t="s">
        <v>7</v>
      </c>
      <c r="M2" s="33" t="s">
        <v>8</v>
      </c>
      <c r="N2" s="33" t="s">
        <v>9</v>
      </c>
      <c r="O2" s="33" t="s">
        <v>10</v>
      </c>
      <c r="P2" s="2"/>
    </row>
    <row r="3" spans="1:20" ht="35.1" customHeight="1">
      <c r="A3" s="3">
        <f>A2+1</f>
        <v>1</v>
      </c>
      <c r="B3" s="4" t="s">
        <v>662</v>
      </c>
      <c r="C3" s="5">
        <v>921608</v>
      </c>
      <c r="D3" s="5">
        <f>C3/3.4528</f>
        <v>266916.1260426321</v>
      </c>
      <c r="E3" s="6">
        <v>55570</v>
      </c>
      <c r="F3" s="6">
        <v>1073478.3</v>
      </c>
      <c r="G3" s="6">
        <f>F3/3.4528</f>
        <v>310900.80514365155</v>
      </c>
      <c r="H3" s="6">
        <v>64523</v>
      </c>
      <c r="I3" s="6">
        <v>4640706.0600000005</v>
      </c>
      <c r="J3" s="6">
        <f>I3/3.4528</f>
        <v>1344041.3751158481</v>
      </c>
      <c r="K3" s="6">
        <v>292654</v>
      </c>
      <c r="L3" s="7">
        <f t="shared" ref="L3:L38" si="0">C3/I3</f>
        <v>0.19859219439552261</v>
      </c>
      <c r="M3" s="8">
        <v>13</v>
      </c>
      <c r="N3" s="9">
        <v>41649</v>
      </c>
      <c r="O3" s="10" t="s">
        <v>666</v>
      </c>
      <c r="P3" s="2"/>
      <c r="Q3" s="1" t="s">
        <v>1870</v>
      </c>
    </row>
    <row r="4" spans="1:20" ht="35.1" customHeight="1">
      <c r="A4" s="3">
        <v>2</v>
      </c>
      <c r="B4" s="12" t="s">
        <v>665</v>
      </c>
      <c r="C4" s="6">
        <v>467770</v>
      </c>
      <c r="D4" s="5">
        <v>135507</v>
      </c>
      <c r="E4" s="6">
        <v>30660</v>
      </c>
      <c r="F4" s="6">
        <v>992029</v>
      </c>
      <c r="G4" s="6">
        <f t="shared" ref="G4:G37" si="1">F4/3.4528</f>
        <v>287311.4573679333</v>
      </c>
      <c r="H4" s="6">
        <v>66527</v>
      </c>
      <c r="I4" s="6">
        <v>1791174.24</v>
      </c>
      <c r="J4" s="6">
        <f t="shared" ref="J4:J38" si="2">I4/3.4528</f>
        <v>518759.91658943467</v>
      </c>
      <c r="K4" s="6">
        <v>122699</v>
      </c>
      <c r="L4" s="7">
        <f t="shared" si="0"/>
        <v>0.26115270617112046</v>
      </c>
      <c r="M4" s="8">
        <v>22</v>
      </c>
      <c r="N4" s="9">
        <v>41642</v>
      </c>
      <c r="O4" s="10" t="s">
        <v>668</v>
      </c>
      <c r="P4" s="2"/>
    </row>
    <row r="5" spans="1:20" ht="35.1" customHeight="1">
      <c r="A5" s="3">
        <v>3</v>
      </c>
      <c r="B5" s="12" t="s">
        <v>726</v>
      </c>
      <c r="C5" s="6">
        <v>431108.88</v>
      </c>
      <c r="D5" s="5">
        <v>124857.76181649676</v>
      </c>
      <c r="E5" s="6">
        <v>22258</v>
      </c>
      <c r="F5" s="5">
        <v>484041.88</v>
      </c>
      <c r="G5" s="6">
        <f t="shared" si="1"/>
        <v>140188.21825764599</v>
      </c>
      <c r="H5" s="5">
        <v>24866</v>
      </c>
      <c r="I5" s="5">
        <v>1559733.34</v>
      </c>
      <c r="J5" s="6">
        <f t="shared" si="2"/>
        <v>451729.99884151999</v>
      </c>
      <c r="K5" s="5">
        <v>82469</v>
      </c>
      <c r="L5" s="7">
        <f t="shared" si="0"/>
        <v>0.27639909268080398</v>
      </c>
      <c r="M5" s="8">
        <v>12</v>
      </c>
      <c r="N5" s="9">
        <v>41992</v>
      </c>
      <c r="O5" s="13" t="s">
        <v>727</v>
      </c>
      <c r="P5" s="2"/>
    </row>
    <row r="6" spans="1:20" ht="35.1" customHeight="1">
      <c r="A6" s="3">
        <f>A5+1</f>
        <v>4</v>
      </c>
      <c r="B6" s="4" t="s">
        <v>728</v>
      </c>
      <c r="C6" s="24">
        <v>422341</v>
      </c>
      <c r="D6" s="5">
        <v>122318.40824837814</v>
      </c>
      <c r="E6" s="24">
        <v>27128</v>
      </c>
      <c r="F6" s="24">
        <v>446794</v>
      </c>
      <c r="G6" s="6">
        <f t="shared" si="1"/>
        <v>129400.48656163114</v>
      </c>
      <c r="H6" s="24">
        <v>28536</v>
      </c>
      <c r="I6" s="14">
        <v>1660967.44</v>
      </c>
      <c r="J6" s="6">
        <v>481049.91816033365</v>
      </c>
      <c r="K6" s="14">
        <v>110168</v>
      </c>
      <c r="L6" s="7">
        <f t="shared" si="0"/>
        <v>0.25427409943689205</v>
      </c>
      <c r="M6" s="8">
        <v>23</v>
      </c>
      <c r="N6" s="11">
        <v>41971</v>
      </c>
      <c r="O6" s="10" t="s">
        <v>729</v>
      </c>
      <c r="P6" s="2"/>
    </row>
    <row r="7" spans="1:20" ht="35.1" customHeight="1">
      <c r="A7" s="3">
        <v>5</v>
      </c>
      <c r="B7" s="12" t="s">
        <v>730</v>
      </c>
      <c r="C7" s="5">
        <v>382748.62</v>
      </c>
      <c r="D7" s="5">
        <f>C7/3.4528</f>
        <v>110851.6624189064</v>
      </c>
      <c r="E7" s="5">
        <v>24841</v>
      </c>
      <c r="F7" s="5">
        <v>411107.12</v>
      </c>
      <c r="G7" s="6">
        <f t="shared" si="1"/>
        <v>119064.85171455052</v>
      </c>
      <c r="H7" s="5">
        <v>26891</v>
      </c>
      <c r="I7" s="5">
        <v>1466402.63</v>
      </c>
      <c r="J7" s="6">
        <v>425011</v>
      </c>
      <c r="K7" s="5">
        <v>102614</v>
      </c>
      <c r="L7" s="7">
        <f t="shared" si="0"/>
        <v>0.2610119568593518</v>
      </c>
      <c r="M7" s="8">
        <v>22</v>
      </c>
      <c r="N7" s="9">
        <v>41740</v>
      </c>
      <c r="O7" s="13" t="s">
        <v>731</v>
      </c>
      <c r="P7" s="2"/>
    </row>
    <row r="8" spans="1:20" ht="35.1" customHeight="1">
      <c r="A8" s="3">
        <v>6</v>
      </c>
      <c r="B8" s="12" t="s">
        <v>732</v>
      </c>
      <c r="C8" s="6">
        <v>350820</v>
      </c>
      <c r="D8" s="5">
        <v>101628</v>
      </c>
      <c r="E8" s="6">
        <v>21450</v>
      </c>
      <c r="F8" s="6">
        <v>381451</v>
      </c>
      <c r="G8" s="6">
        <f t="shared" si="1"/>
        <v>110475.84569045412</v>
      </c>
      <c r="H8" s="6">
        <v>23372</v>
      </c>
      <c r="I8" s="6">
        <v>1382177.1</v>
      </c>
      <c r="J8" s="6">
        <v>400353</v>
      </c>
      <c r="K8" s="6">
        <v>88571</v>
      </c>
      <c r="L8" s="7">
        <f t="shared" si="0"/>
        <v>0.25381696744939558</v>
      </c>
      <c r="M8" s="8">
        <v>19</v>
      </c>
      <c r="N8" s="11">
        <v>41677</v>
      </c>
      <c r="O8" s="10" t="s">
        <v>11</v>
      </c>
      <c r="P8" s="2"/>
    </row>
    <row r="9" spans="1:20" ht="35.1" customHeight="1">
      <c r="A9" s="3">
        <f>A8+1</f>
        <v>7</v>
      </c>
      <c r="B9" s="4" t="s">
        <v>733</v>
      </c>
      <c r="C9" s="8">
        <v>286656</v>
      </c>
      <c r="D9" s="5">
        <v>83041</v>
      </c>
      <c r="E9" s="8">
        <v>17167</v>
      </c>
      <c r="F9" s="8" t="s">
        <v>2141</v>
      </c>
      <c r="G9" s="8" t="s">
        <v>2141</v>
      </c>
      <c r="H9" s="8" t="s">
        <v>2141</v>
      </c>
      <c r="I9" s="14">
        <v>1233148</v>
      </c>
      <c r="J9" s="6">
        <f t="shared" si="2"/>
        <v>357144.34661723819</v>
      </c>
      <c r="K9" s="14">
        <v>76891</v>
      </c>
      <c r="L9" s="7">
        <f t="shared" si="0"/>
        <v>0.2324587154177763</v>
      </c>
      <c r="M9" s="8">
        <v>13</v>
      </c>
      <c r="N9" s="11">
        <v>41908</v>
      </c>
      <c r="O9" s="10" t="s">
        <v>12</v>
      </c>
      <c r="P9" s="2"/>
    </row>
    <row r="10" spans="1:20" ht="35.1" customHeight="1">
      <c r="A10" s="3">
        <v>8</v>
      </c>
      <c r="B10" s="4" t="s">
        <v>734</v>
      </c>
      <c r="C10" s="8">
        <v>265797</v>
      </c>
      <c r="D10" s="5">
        <v>76980.13206672846</v>
      </c>
      <c r="E10" s="8">
        <v>15633</v>
      </c>
      <c r="F10" s="8">
        <v>307597</v>
      </c>
      <c r="G10" s="6">
        <f t="shared" si="1"/>
        <v>89086.248841519933</v>
      </c>
      <c r="H10" s="8">
        <v>18107</v>
      </c>
      <c r="I10" s="14">
        <v>709022.12</v>
      </c>
      <c r="J10" s="6">
        <f t="shared" si="2"/>
        <v>205346.99953660797</v>
      </c>
      <c r="K10" s="14">
        <v>43697</v>
      </c>
      <c r="L10" s="7">
        <f t="shared" si="0"/>
        <v>0.37487829011596985</v>
      </c>
      <c r="M10" s="8">
        <v>12</v>
      </c>
      <c r="N10" s="11">
        <v>41964</v>
      </c>
      <c r="O10" s="10" t="s">
        <v>13</v>
      </c>
      <c r="P10" s="2"/>
    </row>
    <row r="11" spans="1:20" ht="35.1" customHeight="1">
      <c r="A11" s="3">
        <v>9</v>
      </c>
      <c r="B11" s="4" t="s">
        <v>735</v>
      </c>
      <c r="C11" s="8">
        <v>235119.52</v>
      </c>
      <c r="D11" s="5">
        <v>68095.319740500461</v>
      </c>
      <c r="E11" s="8">
        <v>15795</v>
      </c>
      <c r="F11" s="8">
        <v>268317.44</v>
      </c>
      <c r="G11" s="6">
        <f t="shared" si="1"/>
        <v>77710.101946246534</v>
      </c>
      <c r="H11" s="8">
        <v>18428</v>
      </c>
      <c r="I11" s="14">
        <v>762242.73</v>
      </c>
      <c r="J11" s="6">
        <f t="shared" si="2"/>
        <v>220760.75359128823</v>
      </c>
      <c r="K11" s="14">
        <v>59380</v>
      </c>
      <c r="L11" s="7">
        <f t="shared" si="0"/>
        <v>0.30845754343895154</v>
      </c>
      <c r="M11" s="8">
        <v>13</v>
      </c>
      <c r="N11" s="11">
        <v>41929</v>
      </c>
      <c r="O11" s="10" t="s">
        <v>11</v>
      </c>
      <c r="P11" s="2"/>
    </row>
    <row r="12" spans="1:20" ht="35.1" customHeight="1">
      <c r="A12" s="3">
        <f>A11+1</f>
        <v>10</v>
      </c>
      <c r="B12" s="12" t="s">
        <v>736</v>
      </c>
      <c r="C12" s="6">
        <v>226089.96</v>
      </c>
      <c r="D12" s="5">
        <v>65480.178405931416</v>
      </c>
      <c r="E12" s="6">
        <v>12993</v>
      </c>
      <c r="F12" s="6">
        <v>243833.46</v>
      </c>
      <c r="G12" s="6">
        <f t="shared" si="1"/>
        <v>70619.051204819276</v>
      </c>
      <c r="H12" s="6">
        <v>14027</v>
      </c>
      <c r="I12" s="5">
        <v>1409353.54</v>
      </c>
      <c r="J12" s="6">
        <f t="shared" si="2"/>
        <v>408176.99837812793</v>
      </c>
      <c r="K12" s="5">
        <v>83942</v>
      </c>
      <c r="L12" s="7">
        <f t="shared" si="0"/>
        <v>0.16042103956399753</v>
      </c>
      <c r="M12" s="8">
        <v>12</v>
      </c>
      <c r="N12" s="9">
        <v>41950</v>
      </c>
      <c r="O12" s="13" t="s">
        <v>727</v>
      </c>
      <c r="P12" s="2"/>
    </row>
    <row r="13" spans="1:20" ht="35.1" customHeight="1">
      <c r="A13" s="3">
        <v>11</v>
      </c>
      <c r="B13" s="4" t="s">
        <v>737</v>
      </c>
      <c r="C13" s="5">
        <v>212280</v>
      </c>
      <c r="D13" s="5">
        <f>C13/3.4528</f>
        <v>61480.537534754403</v>
      </c>
      <c r="E13" s="8">
        <v>11272</v>
      </c>
      <c r="F13" s="8">
        <v>243721</v>
      </c>
      <c r="G13" s="6">
        <f t="shared" si="1"/>
        <v>70586.480537534764</v>
      </c>
      <c r="H13" s="8">
        <v>12932</v>
      </c>
      <c r="I13" s="14">
        <v>848487.88</v>
      </c>
      <c r="J13" s="6">
        <f t="shared" si="2"/>
        <v>245739.07553290084</v>
      </c>
      <c r="K13" s="14">
        <v>47181</v>
      </c>
      <c r="L13" s="7">
        <f t="shared" si="0"/>
        <v>0.25018624897741615</v>
      </c>
      <c r="M13" s="8">
        <v>17</v>
      </c>
      <c r="N13" s="11">
        <v>41817</v>
      </c>
      <c r="O13" s="10" t="s">
        <v>738</v>
      </c>
      <c r="P13" s="2"/>
    </row>
    <row r="14" spans="1:20" ht="35.1" customHeight="1">
      <c r="A14" s="3">
        <v>12</v>
      </c>
      <c r="B14" s="4" t="s">
        <v>739</v>
      </c>
      <c r="C14" s="5">
        <v>195248</v>
      </c>
      <c r="D14" s="5">
        <v>56561</v>
      </c>
      <c r="E14" s="8">
        <v>13305</v>
      </c>
      <c r="F14" s="8">
        <v>278355</v>
      </c>
      <c r="G14" s="6">
        <f t="shared" si="1"/>
        <v>80617.180259499539</v>
      </c>
      <c r="H14" s="8">
        <v>18795</v>
      </c>
      <c r="I14" s="14">
        <v>892653.05999999994</v>
      </c>
      <c r="J14" s="6">
        <f t="shared" si="2"/>
        <v>258530.19578313251</v>
      </c>
      <c r="K14" s="14">
        <v>62539</v>
      </c>
      <c r="L14" s="7">
        <f t="shared" si="0"/>
        <v>0.21872775521544732</v>
      </c>
      <c r="M14" s="8">
        <v>21</v>
      </c>
      <c r="N14" s="11">
        <v>41705</v>
      </c>
      <c r="O14" s="10" t="s">
        <v>731</v>
      </c>
      <c r="P14" s="2"/>
      <c r="T14" s="1" t="s">
        <v>293</v>
      </c>
    </row>
    <row r="15" spans="1:20" ht="35.1" customHeight="1">
      <c r="A15" s="3">
        <f>A14+1</f>
        <v>13</v>
      </c>
      <c r="B15" s="4" t="s">
        <v>740</v>
      </c>
      <c r="C15" s="5">
        <v>181257.77</v>
      </c>
      <c r="D15" s="5">
        <f>C15/3.4528</f>
        <v>52495.878707136239</v>
      </c>
      <c r="E15" s="8">
        <v>11890</v>
      </c>
      <c r="F15" s="8">
        <v>249673.76</v>
      </c>
      <c r="G15" s="6">
        <f t="shared" si="1"/>
        <v>72310.518999073218</v>
      </c>
      <c r="H15" s="8">
        <v>16134</v>
      </c>
      <c r="I15" s="14">
        <v>1298422.1299999999</v>
      </c>
      <c r="J15" s="6">
        <f t="shared" si="2"/>
        <v>376049.04135773861</v>
      </c>
      <c r="K15" s="14">
        <v>89806</v>
      </c>
      <c r="L15" s="7">
        <f t="shared" si="0"/>
        <v>0.13959849097766072</v>
      </c>
      <c r="M15" s="8">
        <v>21</v>
      </c>
      <c r="N15" s="11">
        <v>41824</v>
      </c>
      <c r="O15" s="10" t="s">
        <v>741</v>
      </c>
      <c r="P15" s="2"/>
    </row>
    <row r="16" spans="1:20" ht="35.1" customHeight="1">
      <c r="A16" s="3">
        <v>14</v>
      </c>
      <c r="B16" s="4" t="s">
        <v>742</v>
      </c>
      <c r="C16" s="8">
        <v>173914</v>
      </c>
      <c r="D16" s="5">
        <v>50381</v>
      </c>
      <c r="E16" s="8">
        <v>8978</v>
      </c>
      <c r="F16" s="8">
        <v>185580</v>
      </c>
      <c r="G16" s="6">
        <f t="shared" si="1"/>
        <v>53747.68303985172</v>
      </c>
      <c r="H16" s="8">
        <v>9586</v>
      </c>
      <c r="I16" s="6">
        <v>589026.5</v>
      </c>
      <c r="J16" s="6">
        <f t="shared" si="2"/>
        <v>170593.86584800741</v>
      </c>
      <c r="K16" s="6">
        <v>31822</v>
      </c>
      <c r="L16" s="7">
        <f t="shared" si="0"/>
        <v>0.2952566650227112</v>
      </c>
      <c r="M16" s="8">
        <v>11</v>
      </c>
      <c r="N16" s="11">
        <v>41705</v>
      </c>
      <c r="O16" s="10" t="s">
        <v>743</v>
      </c>
      <c r="P16" s="2"/>
    </row>
    <row r="17" spans="1:16" ht="35.1" customHeight="1">
      <c r="A17" s="3">
        <v>15</v>
      </c>
      <c r="B17" s="4" t="s">
        <v>744</v>
      </c>
      <c r="C17" s="8">
        <v>161867</v>
      </c>
      <c r="D17" s="5">
        <v>46879.923540315111</v>
      </c>
      <c r="E17" s="8">
        <v>9924</v>
      </c>
      <c r="F17" s="8" t="s">
        <v>2141</v>
      </c>
      <c r="G17" s="8" t="s">
        <v>2141</v>
      </c>
      <c r="H17" s="8" t="s">
        <v>2141</v>
      </c>
      <c r="I17" s="14">
        <v>495782</v>
      </c>
      <c r="J17" s="6">
        <f t="shared" si="2"/>
        <v>143588.39202965709</v>
      </c>
      <c r="K17" s="14">
        <v>30298</v>
      </c>
      <c r="L17" s="7">
        <f t="shared" si="0"/>
        <v>0.32648825491849243</v>
      </c>
      <c r="M17" s="8">
        <v>13</v>
      </c>
      <c r="N17" s="11">
        <v>41950</v>
      </c>
      <c r="O17" s="10" t="s">
        <v>745</v>
      </c>
      <c r="P17" s="2"/>
    </row>
    <row r="18" spans="1:16" ht="35.1" customHeight="1">
      <c r="A18" s="3">
        <f>A17+1</f>
        <v>16</v>
      </c>
      <c r="B18" s="4" t="s">
        <v>746</v>
      </c>
      <c r="C18" s="5">
        <v>157584</v>
      </c>
      <c r="D18" s="5">
        <f>C18/3.4528</f>
        <v>45639.481000926789</v>
      </c>
      <c r="E18" s="6">
        <v>10724</v>
      </c>
      <c r="F18" s="8" t="s">
        <v>2141</v>
      </c>
      <c r="G18" s="8" t="s">
        <v>2141</v>
      </c>
      <c r="H18" s="8" t="s">
        <v>2141</v>
      </c>
      <c r="I18" s="14">
        <v>672525.01</v>
      </c>
      <c r="J18" s="6">
        <f t="shared" si="2"/>
        <v>194776.7058619092</v>
      </c>
      <c r="K18" s="6">
        <v>48308</v>
      </c>
      <c r="L18" s="7">
        <f t="shared" si="0"/>
        <v>0.2343169364065732</v>
      </c>
      <c r="M18" s="8">
        <v>23</v>
      </c>
      <c r="N18" s="9">
        <v>41873</v>
      </c>
      <c r="O18" s="10" t="s">
        <v>747</v>
      </c>
      <c r="P18" s="2"/>
    </row>
    <row r="19" spans="1:16" ht="35.1" customHeight="1">
      <c r="A19" s="3">
        <v>17</v>
      </c>
      <c r="B19" s="12" t="s">
        <v>748</v>
      </c>
      <c r="C19" s="6">
        <v>150808</v>
      </c>
      <c r="D19" s="5">
        <v>43677.015755329012</v>
      </c>
      <c r="E19" s="6">
        <v>8955</v>
      </c>
      <c r="F19" s="8" t="s">
        <v>2141</v>
      </c>
      <c r="G19" s="8" t="s">
        <v>2141</v>
      </c>
      <c r="H19" s="8" t="s">
        <v>2141</v>
      </c>
      <c r="I19" s="5">
        <v>524639.6</v>
      </c>
      <c r="J19" s="6">
        <f t="shared" si="2"/>
        <v>151946.13067655236</v>
      </c>
      <c r="K19" s="5">
        <v>32480</v>
      </c>
      <c r="L19" s="7">
        <f t="shared" si="0"/>
        <v>0.28745066136829933</v>
      </c>
      <c r="M19" s="8">
        <v>12</v>
      </c>
      <c r="N19" s="9">
        <v>41936</v>
      </c>
      <c r="O19" s="13" t="s">
        <v>53</v>
      </c>
      <c r="P19" s="2"/>
    </row>
    <row r="20" spans="1:16" ht="35.1" customHeight="1">
      <c r="A20" s="3">
        <v>18</v>
      </c>
      <c r="B20" s="12" t="s">
        <v>749</v>
      </c>
      <c r="C20" s="6">
        <v>134262.9</v>
      </c>
      <c r="D20" s="5">
        <v>38885.223586654312</v>
      </c>
      <c r="E20" s="6">
        <v>8134</v>
      </c>
      <c r="F20" s="8" t="s">
        <v>2141</v>
      </c>
      <c r="G20" s="8" t="s">
        <v>2141</v>
      </c>
      <c r="H20" s="8" t="s">
        <v>2141</v>
      </c>
      <c r="I20" s="5">
        <v>358814.97</v>
      </c>
      <c r="J20" s="6">
        <f t="shared" si="2"/>
        <v>103919.99826227989</v>
      </c>
      <c r="K20" s="5">
        <v>22431</v>
      </c>
      <c r="L20" s="7">
        <f t="shared" si="0"/>
        <v>0.3741842209091778</v>
      </c>
      <c r="M20" s="8">
        <v>12</v>
      </c>
      <c r="N20" s="9">
        <v>41999</v>
      </c>
      <c r="O20" s="13" t="s">
        <v>729</v>
      </c>
      <c r="P20" s="2"/>
    </row>
    <row r="21" spans="1:16" ht="35.1" customHeight="1">
      <c r="A21" s="3">
        <f>A20+1</f>
        <v>19</v>
      </c>
      <c r="B21" s="12" t="s">
        <v>750</v>
      </c>
      <c r="C21" s="6">
        <v>132870.48000000001</v>
      </c>
      <c r="D21" s="5">
        <v>38481.950880444863</v>
      </c>
      <c r="E21" s="6">
        <v>7799</v>
      </c>
      <c r="F21" s="8">
        <v>142430</v>
      </c>
      <c r="G21" s="6">
        <f t="shared" si="1"/>
        <v>41250.57924003707</v>
      </c>
      <c r="H21" s="8">
        <v>8379</v>
      </c>
      <c r="I21" s="6">
        <v>358203.83</v>
      </c>
      <c r="J21" s="6">
        <f t="shared" si="2"/>
        <v>103742.999884152</v>
      </c>
      <c r="K21" s="6">
        <v>21367</v>
      </c>
      <c r="L21" s="7">
        <f t="shared" si="0"/>
        <v>0.37093539731275349</v>
      </c>
      <c r="M21" s="8">
        <v>11</v>
      </c>
      <c r="N21" s="9">
        <v>41985</v>
      </c>
      <c r="O21" s="13" t="s">
        <v>729</v>
      </c>
      <c r="P21" s="2"/>
    </row>
    <row r="22" spans="1:16" ht="35.1" customHeight="1">
      <c r="A22" s="3">
        <v>20</v>
      </c>
      <c r="B22" s="12" t="s">
        <v>751</v>
      </c>
      <c r="C22" s="6">
        <v>132708</v>
      </c>
      <c r="D22" s="5">
        <v>38444</v>
      </c>
      <c r="E22" s="6">
        <v>7866</v>
      </c>
      <c r="F22" s="5">
        <v>140062</v>
      </c>
      <c r="G22" s="6">
        <f t="shared" si="1"/>
        <v>40564.759036144576</v>
      </c>
      <c r="H22" s="5">
        <v>8314</v>
      </c>
      <c r="I22" s="5">
        <v>455011.32</v>
      </c>
      <c r="J22" s="6">
        <f t="shared" si="2"/>
        <v>131780.38693234476</v>
      </c>
      <c r="K22" s="5">
        <v>28166</v>
      </c>
      <c r="L22" s="7">
        <f t="shared" si="0"/>
        <v>0.29165867785443228</v>
      </c>
      <c r="M22" s="8">
        <v>11</v>
      </c>
      <c r="N22" s="9">
        <v>41901</v>
      </c>
      <c r="O22" s="13" t="s">
        <v>731</v>
      </c>
      <c r="P22" s="2"/>
    </row>
    <row r="23" spans="1:16" ht="35.1" customHeight="1">
      <c r="A23" s="3">
        <v>21</v>
      </c>
      <c r="B23" s="12" t="s">
        <v>752</v>
      </c>
      <c r="C23" s="6">
        <v>129131</v>
      </c>
      <c r="D23" s="5">
        <v>37408</v>
      </c>
      <c r="E23" s="6">
        <v>6680</v>
      </c>
      <c r="F23" s="5">
        <v>144381</v>
      </c>
      <c r="G23" s="6">
        <f t="shared" si="1"/>
        <v>41815.627896200189</v>
      </c>
      <c r="H23" s="5">
        <v>7491</v>
      </c>
      <c r="I23" s="5">
        <v>414025.3</v>
      </c>
      <c r="J23" s="6">
        <f t="shared" si="2"/>
        <v>119910.01506024097</v>
      </c>
      <c r="K23" s="5">
        <v>22802</v>
      </c>
      <c r="L23" s="7">
        <f t="shared" si="0"/>
        <v>0.31189156797905832</v>
      </c>
      <c r="M23" s="8">
        <v>11</v>
      </c>
      <c r="N23" s="9">
        <v>41775</v>
      </c>
      <c r="O23" s="13" t="s">
        <v>743</v>
      </c>
      <c r="P23" s="2"/>
    </row>
    <row r="24" spans="1:16" ht="35.1" customHeight="1">
      <c r="A24" s="3">
        <f>A23+1</f>
        <v>22</v>
      </c>
      <c r="B24" s="12" t="s">
        <v>753</v>
      </c>
      <c r="C24" s="6">
        <v>126640</v>
      </c>
      <c r="D24" s="5">
        <v>36685.97914252607</v>
      </c>
      <c r="E24" s="6">
        <v>8413</v>
      </c>
      <c r="F24" s="5">
        <v>135494.01</v>
      </c>
      <c r="G24" s="6">
        <f t="shared" si="1"/>
        <v>39241.777687673777</v>
      </c>
      <c r="H24" s="5">
        <v>9105</v>
      </c>
      <c r="I24" s="5">
        <v>305459.21000000002</v>
      </c>
      <c r="J24" s="6">
        <f t="shared" si="2"/>
        <v>88467.102062094535</v>
      </c>
      <c r="K24" s="5">
        <v>21770</v>
      </c>
      <c r="L24" s="7">
        <f t="shared" si="0"/>
        <v>0.41458890697713779</v>
      </c>
      <c r="M24" s="8">
        <v>8</v>
      </c>
      <c r="N24" s="9">
        <v>41691</v>
      </c>
      <c r="O24" s="13" t="s">
        <v>11</v>
      </c>
      <c r="P24" s="2"/>
    </row>
    <row r="25" spans="1:16" ht="35.1" customHeight="1">
      <c r="A25" s="3">
        <v>23</v>
      </c>
      <c r="B25" s="12" t="s">
        <v>754</v>
      </c>
      <c r="C25" s="6">
        <v>125251</v>
      </c>
      <c r="D25" s="5">
        <v>36283.603707995368</v>
      </c>
      <c r="E25" s="6">
        <v>7417</v>
      </c>
      <c r="F25" s="8" t="s">
        <v>2141</v>
      </c>
      <c r="G25" s="8" t="s">
        <v>2141</v>
      </c>
      <c r="H25" s="8" t="s">
        <v>2141</v>
      </c>
      <c r="I25" s="5">
        <v>401027</v>
      </c>
      <c r="J25" s="6">
        <f t="shared" si="2"/>
        <v>116145.44717330862</v>
      </c>
      <c r="K25" s="5">
        <v>26178</v>
      </c>
      <c r="L25" s="7">
        <f t="shared" si="0"/>
        <v>0.31232560401169995</v>
      </c>
      <c r="M25" s="8">
        <v>18</v>
      </c>
      <c r="N25" s="9">
        <v>41691</v>
      </c>
      <c r="O25" s="13" t="s">
        <v>12</v>
      </c>
      <c r="P25" s="2"/>
    </row>
    <row r="26" spans="1:16" ht="35.1" customHeight="1">
      <c r="A26" s="3">
        <v>24</v>
      </c>
      <c r="B26" s="12" t="s">
        <v>755</v>
      </c>
      <c r="C26" s="6">
        <v>121075.63</v>
      </c>
      <c r="D26" s="5">
        <v>35074.052723059096</v>
      </c>
      <c r="E26" s="6">
        <v>6354</v>
      </c>
      <c r="F26" s="8" t="s">
        <v>2141</v>
      </c>
      <c r="G26" s="8" t="s">
        <v>2141</v>
      </c>
      <c r="H26" s="8" t="s">
        <v>2141</v>
      </c>
      <c r="I26" s="5">
        <v>374983.53</v>
      </c>
      <c r="J26" s="6">
        <f t="shared" si="2"/>
        <v>108602.73690917518</v>
      </c>
      <c r="K26" s="5">
        <v>21265</v>
      </c>
      <c r="L26" s="7">
        <f t="shared" si="0"/>
        <v>0.32288252766728182</v>
      </c>
      <c r="M26" s="8">
        <v>10</v>
      </c>
      <c r="N26" s="9">
        <v>41691</v>
      </c>
      <c r="O26" s="13" t="s">
        <v>11</v>
      </c>
      <c r="P26" s="2"/>
    </row>
    <row r="27" spans="1:16" ht="35.1" customHeight="1">
      <c r="A27" s="3">
        <v>25</v>
      </c>
      <c r="B27" s="12" t="s">
        <v>756</v>
      </c>
      <c r="C27" s="6">
        <v>120013</v>
      </c>
      <c r="D27" s="5">
        <v>34758.167284522708</v>
      </c>
      <c r="E27" s="6">
        <v>6647</v>
      </c>
      <c r="F27" s="8" t="s">
        <v>2141</v>
      </c>
      <c r="G27" s="8" t="s">
        <v>2141</v>
      </c>
      <c r="H27" s="8" t="s">
        <v>2141</v>
      </c>
      <c r="I27" s="5">
        <v>283236.63</v>
      </c>
      <c r="J27" s="6">
        <f t="shared" si="2"/>
        <v>82030.998030583884</v>
      </c>
      <c r="K27" s="5">
        <v>15998</v>
      </c>
      <c r="L27" s="7">
        <f t="shared" si="0"/>
        <v>0.42371991221615651</v>
      </c>
      <c r="M27" s="8">
        <v>12</v>
      </c>
      <c r="N27" s="9">
        <v>41999</v>
      </c>
      <c r="O27" s="13" t="s">
        <v>331</v>
      </c>
      <c r="P27" s="2"/>
    </row>
    <row r="28" spans="1:16" ht="35.1" customHeight="1">
      <c r="A28" s="3">
        <v>26</v>
      </c>
      <c r="B28" s="12" t="s">
        <v>757</v>
      </c>
      <c r="C28" s="6">
        <v>115145.54</v>
      </c>
      <c r="D28" s="5">
        <v>33348.45342910102</v>
      </c>
      <c r="E28" s="6">
        <v>6184</v>
      </c>
      <c r="F28" s="8" t="s">
        <v>2141</v>
      </c>
      <c r="G28" s="8" t="s">
        <v>2141</v>
      </c>
      <c r="H28" s="8" t="s">
        <v>2141</v>
      </c>
      <c r="I28" s="5">
        <v>315157.77</v>
      </c>
      <c r="J28" s="6">
        <f t="shared" si="2"/>
        <v>91275.99918906395</v>
      </c>
      <c r="K28" s="5">
        <v>17232</v>
      </c>
      <c r="L28" s="7">
        <f t="shared" si="0"/>
        <v>0.36535840445882067</v>
      </c>
      <c r="M28" s="8">
        <v>17</v>
      </c>
      <c r="N28" s="9">
        <v>41999</v>
      </c>
      <c r="O28" s="13" t="s">
        <v>758</v>
      </c>
      <c r="P28" s="2"/>
    </row>
    <row r="29" spans="1:16" ht="35.1" customHeight="1">
      <c r="A29" s="3">
        <v>27</v>
      </c>
      <c r="B29" s="12" t="s">
        <v>759</v>
      </c>
      <c r="C29" s="6">
        <v>113215</v>
      </c>
      <c r="D29" s="5">
        <v>32789.330398517144</v>
      </c>
      <c r="E29" s="6">
        <v>6856</v>
      </c>
      <c r="F29" s="5">
        <v>119335</v>
      </c>
      <c r="G29" s="6">
        <f t="shared" si="1"/>
        <v>34561.804911955514</v>
      </c>
      <c r="H29" s="5">
        <v>7215</v>
      </c>
      <c r="I29" s="5">
        <v>548991.74</v>
      </c>
      <c r="J29" s="6">
        <f t="shared" si="2"/>
        <v>158998.99791473587</v>
      </c>
      <c r="K29" s="5">
        <v>34901</v>
      </c>
      <c r="L29" s="7">
        <f t="shared" si="0"/>
        <v>0.20622350347201945</v>
      </c>
      <c r="M29" s="8">
        <v>13</v>
      </c>
      <c r="N29" s="9">
        <v>41992</v>
      </c>
      <c r="O29" s="13" t="s">
        <v>14</v>
      </c>
      <c r="P29" s="2"/>
    </row>
    <row r="30" spans="1:16" ht="35.1" customHeight="1">
      <c r="A30" s="3">
        <f>A29+1</f>
        <v>28</v>
      </c>
      <c r="B30" s="12" t="s">
        <v>760</v>
      </c>
      <c r="C30" s="6">
        <v>111161</v>
      </c>
      <c r="D30" s="5">
        <v>32202</v>
      </c>
      <c r="E30" s="6">
        <v>6682</v>
      </c>
      <c r="F30" s="5">
        <v>149195</v>
      </c>
      <c r="G30" s="6">
        <f t="shared" si="1"/>
        <v>43209.858665430955</v>
      </c>
      <c r="H30" s="5">
        <v>9136</v>
      </c>
      <c r="I30" s="5">
        <v>560808.9</v>
      </c>
      <c r="J30" s="6">
        <f t="shared" si="2"/>
        <v>162421.48401297498</v>
      </c>
      <c r="K30" s="5">
        <v>36734</v>
      </c>
      <c r="L30" s="7">
        <f t="shared" si="0"/>
        <v>0.19821547054620567</v>
      </c>
      <c r="M30" s="8">
        <v>11</v>
      </c>
      <c r="N30" s="9">
        <v>41803</v>
      </c>
      <c r="O30" s="13" t="s">
        <v>761</v>
      </c>
      <c r="P30" s="2"/>
    </row>
    <row r="31" spans="1:16" ht="35.1" customHeight="1">
      <c r="A31" s="3">
        <v>29</v>
      </c>
      <c r="B31" s="4" t="s">
        <v>762</v>
      </c>
      <c r="C31" s="8">
        <v>111053</v>
      </c>
      <c r="D31" s="5">
        <v>32163.171918443004</v>
      </c>
      <c r="E31" s="8">
        <v>6775</v>
      </c>
      <c r="F31" s="8">
        <v>117570</v>
      </c>
      <c r="G31" s="6">
        <f t="shared" si="1"/>
        <v>34050.625579240041</v>
      </c>
      <c r="H31" s="8">
        <v>7168</v>
      </c>
      <c r="I31" s="5">
        <v>515471.96</v>
      </c>
      <c r="J31" s="6">
        <f t="shared" si="2"/>
        <v>149290.99860982393</v>
      </c>
      <c r="K31" s="5">
        <v>31698</v>
      </c>
      <c r="L31" s="7">
        <f t="shared" si="0"/>
        <v>0.2154394586273907</v>
      </c>
      <c r="M31" s="8">
        <v>13</v>
      </c>
      <c r="N31" s="11">
        <v>41985</v>
      </c>
      <c r="O31" s="10" t="s">
        <v>11</v>
      </c>
      <c r="P31" s="2"/>
    </row>
    <row r="32" spans="1:16" ht="35.1" customHeight="1">
      <c r="A32" s="3">
        <v>30</v>
      </c>
      <c r="B32" s="12" t="s">
        <v>763</v>
      </c>
      <c r="C32" s="6">
        <v>110834</v>
      </c>
      <c r="D32" s="5">
        <v>32107</v>
      </c>
      <c r="E32" s="6">
        <v>6569</v>
      </c>
      <c r="F32" s="5">
        <v>115078</v>
      </c>
      <c r="G32" s="6">
        <f t="shared" si="1"/>
        <v>33328.892493049119</v>
      </c>
      <c r="H32" s="5">
        <v>6849</v>
      </c>
      <c r="I32" s="5">
        <v>350288.7</v>
      </c>
      <c r="J32" s="6">
        <f t="shared" si="2"/>
        <v>101450.61978683967</v>
      </c>
      <c r="K32" s="5">
        <v>23444</v>
      </c>
      <c r="L32" s="7">
        <f t="shared" si="0"/>
        <v>0.31640758037584427</v>
      </c>
      <c r="M32" s="8">
        <v>10</v>
      </c>
      <c r="N32" s="9">
        <v>41712</v>
      </c>
      <c r="O32" s="13" t="s">
        <v>11</v>
      </c>
      <c r="P32" s="2"/>
    </row>
    <row r="33" spans="1:16" ht="35.1" customHeight="1">
      <c r="A33" s="3">
        <f>A32+1</f>
        <v>31</v>
      </c>
      <c r="B33" s="12" t="s">
        <v>764</v>
      </c>
      <c r="C33" s="6">
        <v>104092</v>
      </c>
      <c r="D33" s="5">
        <v>30147.126969416127</v>
      </c>
      <c r="E33" s="6">
        <v>6393</v>
      </c>
      <c r="F33" s="5">
        <v>107828</v>
      </c>
      <c r="G33" s="6">
        <f t="shared" si="1"/>
        <v>31229.147358665432</v>
      </c>
      <c r="H33" s="5">
        <v>6819</v>
      </c>
      <c r="I33" s="5">
        <v>215504</v>
      </c>
      <c r="J33" s="6">
        <f t="shared" si="2"/>
        <v>62414.27247451344</v>
      </c>
      <c r="K33" s="5">
        <v>13831</v>
      </c>
      <c r="L33" s="7">
        <f t="shared" si="0"/>
        <v>0.48301655653723363</v>
      </c>
      <c r="M33" s="8">
        <v>13</v>
      </c>
      <c r="N33" s="9">
        <v>41936</v>
      </c>
      <c r="O33" s="13" t="s">
        <v>14</v>
      </c>
      <c r="P33" s="2"/>
    </row>
    <row r="34" spans="1:16" ht="35.1" customHeight="1">
      <c r="A34" s="3">
        <v>32</v>
      </c>
      <c r="B34" s="12" t="s">
        <v>765</v>
      </c>
      <c r="C34" s="6">
        <v>103818</v>
      </c>
      <c r="D34" s="5">
        <v>30075</v>
      </c>
      <c r="E34" s="6">
        <v>5471</v>
      </c>
      <c r="F34" s="5">
        <v>122479</v>
      </c>
      <c r="G34" s="6">
        <f t="shared" si="1"/>
        <v>35472.370250231696</v>
      </c>
      <c r="H34" s="5">
        <v>6504</v>
      </c>
      <c r="I34" s="5">
        <v>488091.7</v>
      </c>
      <c r="J34" s="6">
        <f t="shared" si="2"/>
        <v>141361.12720111216</v>
      </c>
      <c r="K34" s="5">
        <v>28318</v>
      </c>
      <c r="L34" s="7">
        <f t="shared" si="0"/>
        <v>0.21270183451183455</v>
      </c>
      <c r="M34" s="8">
        <v>12</v>
      </c>
      <c r="N34" s="9">
        <v>41859</v>
      </c>
      <c r="O34" s="13" t="s">
        <v>11</v>
      </c>
      <c r="P34" s="2"/>
    </row>
    <row r="35" spans="1:16" ht="35.1" customHeight="1">
      <c r="A35" s="3">
        <v>33</v>
      </c>
      <c r="B35" s="12" t="s">
        <v>766</v>
      </c>
      <c r="C35" s="6">
        <v>102247</v>
      </c>
      <c r="D35" s="5">
        <v>29620</v>
      </c>
      <c r="E35" s="6">
        <v>7085</v>
      </c>
      <c r="F35" s="8" t="s">
        <v>2141</v>
      </c>
      <c r="G35" s="8" t="s">
        <v>2141</v>
      </c>
      <c r="H35" s="8" t="s">
        <v>2141</v>
      </c>
      <c r="I35" s="5">
        <v>337354</v>
      </c>
      <c r="J35" s="6">
        <f t="shared" si="2"/>
        <v>97704.471733086189</v>
      </c>
      <c r="K35" s="5">
        <v>23971</v>
      </c>
      <c r="L35" s="7">
        <f t="shared" si="0"/>
        <v>0.30308518648067018</v>
      </c>
      <c r="M35" s="8">
        <v>21</v>
      </c>
      <c r="N35" s="9">
        <v>41663</v>
      </c>
      <c r="O35" s="13" t="s">
        <v>12</v>
      </c>
      <c r="P35" s="2"/>
    </row>
    <row r="36" spans="1:16" ht="35.1" customHeight="1">
      <c r="A36" s="3">
        <v>34</v>
      </c>
      <c r="B36" s="12" t="s">
        <v>767</v>
      </c>
      <c r="C36" s="6">
        <v>101857</v>
      </c>
      <c r="D36" s="5">
        <v>29507</v>
      </c>
      <c r="E36" s="6">
        <v>6945</v>
      </c>
      <c r="F36" s="5">
        <v>118357</v>
      </c>
      <c r="G36" s="6">
        <f t="shared" si="1"/>
        <v>34278.556533827621</v>
      </c>
      <c r="H36" s="5">
        <v>8208</v>
      </c>
      <c r="I36" s="5">
        <v>682153.51</v>
      </c>
      <c r="J36" s="6">
        <f t="shared" si="2"/>
        <v>197565.31221037998</v>
      </c>
      <c r="K36" s="5">
        <v>51731</v>
      </c>
      <c r="L36" s="7">
        <f t="shared" si="0"/>
        <v>0.14931683045946653</v>
      </c>
      <c r="M36" s="8">
        <v>21</v>
      </c>
      <c r="N36" s="9">
        <v>41768</v>
      </c>
      <c r="O36" s="13" t="s">
        <v>13</v>
      </c>
      <c r="P36" s="2"/>
    </row>
    <row r="37" spans="1:16" ht="35.1" customHeight="1">
      <c r="A37" s="3">
        <v>35</v>
      </c>
      <c r="B37" s="12" t="s">
        <v>768</v>
      </c>
      <c r="C37" s="6">
        <v>101150</v>
      </c>
      <c r="D37" s="5">
        <v>29302</v>
      </c>
      <c r="E37" s="6">
        <v>5885</v>
      </c>
      <c r="F37" s="5">
        <v>113666</v>
      </c>
      <c r="G37" s="6">
        <f t="shared" si="1"/>
        <v>32919.94902687674</v>
      </c>
      <c r="H37" s="5">
        <v>6675</v>
      </c>
      <c r="I37" s="5">
        <v>467914.6</v>
      </c>
      <c r="J37" s="6">
        <f t="shared" si="2"/>
        <v>135517.43512511585</v>
      </c>
      <c r="K37" s="5">
        <v>29538</v>
      </c>
      <c r="L37" s="7">
        <f t="shared" si="0"/>
        <v>0.21617192538980404</v>
      </c>
      <c r="M37" s="8">
        <v>11</v>
      </c>
      <c r="N37" s="9">
        <v>41866</v>
      </c>
      <c r="O37" s="13" t="s">
        <v>758</v>
      </c>
      <c r="P37" s="35"/>
    </row>
    <row r="38" spans="1:16" ht="35.1" customHeight="1">
      <c r="A38" s="3">
        <v>36</v>
      </c>
      <c r="B38" s="12" t="s">
        <v>769</v>
      </c>
      <c r="C38" s="6">
        <v>100418</v>
      </c>
      <c r="D38" s="5">
        <v>29083.063021316033</v>
      </c>
      <c r="E38" s="6">
        <v>6222</v>
      </c>
      <c r="F38" s="8" t="s">
        <v>2141</v>
      </c>
      <c r="G38" s="8" t="s">
        <v>2141</v>
      </c>
      <c r="H38" s="8" t="s">
        <v>2141</v>
      </c>
      <c r="I38" s="5">
        <v>321490.2</v>
      </c>
      <c r="J38" s="6">
        <f t="shared" si="2"/>
        <v>93109.997683039852</v>
      </c>
      <c r="K38" s="5">
        <v>21001</v>
      </c>
      <c r="L38" s="7">
        <f t="shared" si="0"/>
        <v>0.31235166732920627</v>
      </c>
      <c r="M38" s="8">
        <v>13</v>
      </c>
      <c r="N38" s="9">
        <v>41964</v>
      </c>
      <c r="O38" s="13" t="s">
        <v>11</v>
      </c>
      <c r="P38" s="2"/>
    </row>
    <row r="39" spans="1:16" hidden="1">
      <c r="A39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83E8B-6285-4419-BCCC-059A59040C42}">
  <dimension ref="A1:WVU235"/>
  <sheetViews>
    <sheetView zoomScale="65" zoomScaleNormal="65" workbookViewId="0">
      <selection activeCell="C8" sqref="C8"/>
    </sheetView>
  </sheetViews>
  <sheetFormatPr defaultColWidth="0" defaultRowHeight="10.5" zeroHeight="1"/>
  <cols>
    <col min="1" max="1" width="9" style="50" customWidth="1"/>
    <col min="2" max="2" width="43.7109375" style="50" customWidth="1"/>
    <col min="3" max="3" width="25.7109375" style="76" customWidth="1"/>
    <col min="4" max="4" width="25.7109375" style="86" customWidth="1"/>
    <col min="5" max="5" width="25.7109375" style="76" customWidth="1"/>
    <col min="6" max="6" width="25.7109375" style="50" customWidth="1"/>
    <col min="7" max="7" width="25.7109375" style="76" customWidth="1"/>
    <col min="8" max="10" width="25.7109375" style="50" customWidth="1"/>
    <col min="11" max="11" width="25.7109375" style="68" customWidth="1"/>
    <col min="12" max="12" width="34.28515625" style="50" customWidth="1"/>
    <col min="13" max="13" width="8.140625" style="50" hidden="1"/>
    <col min="14" max="255" width="11.42578125" style="50" hidden="1"/>
    <col min="256" max="256" width="5.140625" style="50" hidden="1"/>
    <col min="257" max="257" width="58.7109375" style="50" hidden="1"/>
    <col min="258" max="258" width="10.7109375" style="50" hidden="1"/>
    <col min="259" max="259" width="12.42578125" style="50" hidden="1"/>
    <col min="260" max="260" width="12.140625" style="50" hidden="1"/>
    <col min="261" max="261" width="14.42578125" style="50" hidden="1"/>
    <col min="262" max="262" width="12.140625" style="50" hidden="1"/>
    <col min="263" max="265" width="10.7109375" style="50" hidden="1"/>
    <col min="266" max="266" width="8.7109375" style="50" hidden="1"/>
    <col min="267" max="267" width="12.85546875" style="50" hidden="1"/>
    <col min="268" max="268" width="23.140625" style="50" hidden="1"/>
    <col min="269" max="269" width="8.140625" style="50" hidden="1"/>
    <col min="270" max="511" width="11.42578125" style="50" hidden="1"/>
    <col min="512" max="512" width="5.140625" style="50" hidden="1"/>
    <col min="513" max="513" width="58.7109375" style="50" hidden="1"/>
    <col min="514" max="514" width="10.7109375" style="50" hidden="1"/>
    <col min="515" max="515" width="12.42578125" style="50" hidden="1"/>
    <col min="516" max="516" width="12.140625" style="50" hidden="1"/>
    <col min="517" max="517" width="14.42578125" style="50" hidden="1"/>
    <col min="518" max="518" width="12.140625" style="50" hidden="1"/>
    <col min="519" max="521" width="10.7109375" style="50" hidden="1"/>
    <col min="522" max="522" width="8.7109375" style="50" hidden="1"/>
    <col min="523" max="523" width="12.85546875" style="50" hidden="1"/>
    <col min="524" max="524" width="23.140625" style="50" hidden="1"/>
    <col min="525" max="525" width="8.140625" style="50" hidden="1"/>
    <col min="526" max="767" width="11.42578125" style="50" hidden="1"/>
    <col min="768" max="768" width="5.140625" style="50" hidden="1"/>
    <col min="769" max="769" width="58.7109375" style="50" hidden="1"/>
    <col min="770" max="770" width="10.7109375" style="50" hidden="1"/>
    <col min="771" max="771" width="12.42578125" style="50" hidden="1"/>
    <col min="772" max="772" width="12.140625" style="50" hidden="1"/>
    <col min="773" max="773" width="14.42578125" style="50" hidden="1"/>
    <col min="774" max="774" width="12.140625" style="50" hidden="1"/>
    <col min="775" max="777" width="10.7109375" style="50" hidden="1"/>
    <col min="778" max="778" width="8.7109375" style="50" hidden="1"/>
    <col min="779" max="779" width="12.85546875" style="50" hidden="1"/>
    <col min="780" max="780" width="23.140625" style="50" hidden="1"/>
    <col min="781" max="781" width="8.140625" style="50" hidden="1"/>
    <col min="782" max="1023" width="11.42578125" style="50" hidden="1"/>
    <col min="1024" max="1024" width="5.140625" style="50" hidden="1"/>
    <col min="1025" max="1025" width="58.7109375" style="50" hidden="1"/>
    <col min="1026" max="1026" width="10.7109375" style="50" hidden="1"/>
    <col min="1027" max="1027" width="12.42578125" style="50" hidden="1"/>
    <col min="1028" max="1028" width="12.140625" style="50" hidden="1"/>
    <col min="1029" max="1029" width="14.42578125" style="50" hidden="1"/>
    <col min="1030" max="1030" width="12.140625" style="50" hidden="1"/>
    <col min="1031" max="1033" width="10.7109375" style="50" hidden="1"/>
    <col min="1034" max="1034" width="8.7109375" style="50" hidden="1"/>
    <col min="1035" max="1035" width="12.85546875" style="50" hidden="1"/>
    <col min="1036" max="1036" width="23.140625" style="50" hidden="1"/>
    <col min="1037" max="1037" width="8.140625" style="50" hidden="1"/>
    <col min="1038" max="1279" width="11.42578125" style="50" hidden="1"/>
    <col min="1280" max="1280" width="5.140625" style="50" hidden="1"/>
    <col min="1281" max="1281" width="58.7109375" style="50" hidden="1"/>
    <col min="1282" max="1282" width="10.7109375" style="50" hidden="1"/>
    <col min="1283" max="1283" width="12.42578125" style="50" hidden="1"/>
    <col min="1284" max="1284" width="12.140625" style="50" hidden="1"/>
    <col min="1285" max="1285" width="14.42578125" style="50" hidden="1"/>
    <col min="1286" max="1286" width="12.140625" style="50" hidden="1"/>
    <col min="1287" max="1289" width="10.7109375" style="50" hidden="1"/>
    <col min="1290" max="1290" width="8.7109375" style="50" hidden="1"/>
    <col min="1291" max="1291" width="12.85546875" style="50" hidden="1"/>
    <col min="1292" max="1292" width="23.140625" style="50" hidden="1"/>
    <col min="1293" max="1293" width="8.140625" style="50" hidden="1"/>
    <col min="1294" max="1535" width="11.42578125" style="50" hidden="1"/>
    <col min="1536" max="1536" width="5.140625" style="50" hidden="1"/>
    <col min="1537" max="1537" width="58.7109375" style="50" hidden="1"/>
    <col min="1538" max="1538" width="10.7109375" style="50" hidden="1"/>
    <col min="1539" max="1539" width="12.42578125" style="50" hidden="1"/>
    <col min="1540" max="1540" width="12.140625" style="50" hidden="1"/>
    <col min="1541" max="1541" width="14.42578125" style="50" hidden="1"/>
    <col min="1542" max="1542" width="12.140625" style="50" hidden="1"/>
    <col min="1543" max="1545" width="10.7109375" style="50" hidden="1"/>
    <col min="1546" max="1546" width="8.7109375" style="50" hidden="1"/>
    <col min="1547" max="1547" width="12.85546875" style="50" hidden="1"/>
    <col min="1548" max="1548" width="23.140625" style="50" hidden="1"/>
    <col min="1549" max="1549" width="8.140625" style="50" hidden="1"/>
    <col min="1550" max="1791" width="11.42578125" style="50" hidden="1"/>
    <col min="1792" max="1792" width="5.140625" style="50" hidden="1"/>
    <col min="1793" max="1793" width="58.7109375" style="50" hidden="1"/>
    <col min="1794" max="1794" width="10.7109375" style="50" hidden="1"/>
    <col min="1795" max="1795" width="12.42578125" style="50" hidden="1"/>
    <col min="1796" max="1796" width="12.140625" style="50" hidden="1"/>
    <col min="1797" max="1797" width="14.42578125" style="50" hidden="1"/>
    <col min="1798" max="1798" width="12.140625" style="50" hidden="1"/>
    <col min="1799" max="1801" width="10.7109375" style="50" hidden="1"/>
    <col min="1802" max="1802" width="8.7109375" style="50" hidden="1"/>
    <col min="1803" max="1803" width="12.85546875" style="50" hidden="1"/>
    <col min="1804" max="1804" width="23.140625" style="50" hidden="1"/>
    <col min="1805" max="1805" width="8.140625" style="50" hidden="1"/>
    <col min="1806" max="2047" width="11.42578125" style="50" hidden="1"/>
    <col min="2048" max="2048" width="5.140625" style="50" hidden="1"/>
    <col min="2049" max="2049" width="58.7109375" style="50" hidden="1"/>
    <col min="2050" max="2050" width="10.7109375" style="50" hidden="1"/>
    <col min="2051" max="2051" width="12.42578125" style="50" hidden="1"/>
    <col min="2052" max="2052" width="12.140625" style="50" hidden="1"/>
    <col min="2053" max="2053" width="14.42578125" style="50" hidden="1"/>
    <col min="2054" max="2054" width="12.140625" style="50" hidden="1"/>
    <col min="2055" max="2057" width="10.7109375" style="50" hidden="1"/>
    <col min="2058" max="2058" width="8.7109375" style="50" hidden="1"/>
    <col min="2059" max="2059" width="12.85546875" style="50" hidden="1"/>
    <col min="2060" max="2060" width="23.140625" style="50" hidden="1"/>
    <col min="2061" max="2061" width="8.140625" style="50" hidden="1"/>
    <col min="2062" max="2303" width="11.42578125" style="50" hidden="1"/>
    <col min="2304" max="2304" width="5.140625" style="50" hidden="1"/>
    <col min="2305" max="2305" width="58.7109375" style="50" hidden="1"/>
    <col min="2306" max="2306" width="10.7109375" style="50" hidden="1"/>
    <col min="2307" max="2307" width="12.42578125" style="50" hidden="1"/>
    <col min="2308" max="2308" width="12.140625" style="50" hidden="1"/>
    <col min="2309" max="2309" width="14.42578125" style="50" hidden="1"/>
    <col min="2310" max="2310" width="12.140625" style="50" hidden="1"/>
    <col min="2311" max="2313" width="10.7109375" style="50" hidden="1"/>
    <col min="2314" max="2314" width="8.7109375" style="50" hidden="1"/>
    <col min="2315" max="2315" width="12.85546875" style="50" hidden="1"/>
    <col min="2316" max="2316" width="23.140625" style="50" hidden="1"/>
    <col min="2317" max="2317" width="8.140625" style="50" hidden="1"/>
    <col min="2318" max="2559" width="11.42578125" style="50" hidden="1"/>
    <col min="2560" max="2560" width="5.140625" style="50" hidden="1"/>
    <col min="2561" max="2561" width="58.7109375" style="50" hidden="1"/>
    <col min="2562" max="2562" width="10.7109375" style="50" hidden="1"/>
    <col min="2563" max="2563" width="12.42578125" style="50" hidden="1"/>
    <col min="2564" max="2564" width="12.140625" style="50" hidden="1"/>
    <col min="2565" max="2565" width="14.42578125" style="50" hidden="1"/>
    <col min="2566" max="2566" width="12.140625" style="50" hidden="1"/>
    <col min="2567" max="2569" width="10.7109375" style="50" hidden="1"/>
    <col min="2570" max="2570" width="8.7109375" style="50" hidden="1"/>
    <col min="2571" max="2571" width="12.85546875" style="50" hidden="1"/>
    <col min="2572" max="2572" width="23.140625" style="50" hidden="1"/>
    <col min="2573" max="2573" width="8.140625" style="50" hidden="1"/>
    <col min="2574" max="2815" width="11.42578125" style="50" hidden="1"/>
    <col min="2816" max="2816" width="5.140625" style="50" hidden="1"/>
    <col min="2817" max="2817" width="58.7109375" style="50" hidden="1"/>
    <col min="2818" max="2818" width="10.7109375" style="50" hidden="1"/>
    <col min="2819" max="2819" width="12.42578125" style="50" hidden="1"/>
    <col min="2820" max="2820" width="12.140625" style="50" hidden="1"/>
    <col min="2821" max="2821" width="14.42578125" style="50" hidden="1"/>
    <col min="2822" max="2822" width="12.140625" style="50" hidden="1"/>
    <col min="2823" max="2825" width="10.7109375" style="50" hidden="1"/>
    <col min="2826" max="2826" width="8.7109375" style="50" hidden="1"/>
    <col min="2827" max="2827" width="12.85546875" style="50" hidden="1"/>
    <col min="2828" max="2828" width="23.140625" style="50" hidden="1"/>
    <col min="2829" max="2829" width="8.140625" style="50" hidden="1"/>
    <col min="2830" max="3071" width="11.42578125" style="50" hidden="1"/>
    <col min="3072" max="3072" width="5.140625" style="50" hidden="1"/>
    <col min="3073" max="3073" width="58.7109375" style="50" hidden="1"/>
    <col min="3074" max="3074" width="10.7109375" style="50" hidden="1"/>
    <col min="3075" max="3075" width="12.42578125" style="50" hidden="1"/>
    <col min="3076" max="3076" width="12.140625" style="50" hidden="1"/>
    <col min="3077" max="3077" width="14.42578125" style="50" hidden="1"/>
    <col min="3078" max="3078" width="12.140625" style="50" hidden="1"/>
    <col min="3079" max="3081" width="10.7109375" style="50" hidden="1"/>
    <col min="3082" max="3082" width="8.7109375" style="50" hidden="1"/>
    <col min="3083" max="3083" width="12.85546875" style="50" hidden="1"/>
    <col min="3084" max="3084" width="23.140625" style="50" hidden="1"/>
    <col min="3085" max="3085" width="8.140625" style="50" hidden="1"/>
    <col min="3086" max="3327" width="11.42578125" style="50" hidden="1"/>
    <col min="3328" max="3328" width="5.140625" style="50" hidden="1"/>
    <col min="3329" max="3329" width="58.7109375" style="50" hidden="1"/>
    <col min="3330" max="3330" width="10.7109375" style="50" hidden="1"/>
    <col min="3331" max="3331" width="12.42578125" style="50" hidden="1"/>
    <col min="3332" max="3332" width="12.140625" style="50" hidden="1"/>
    <col min="3333" max="3333" width="14.42578125" style="50" hidden="1"/>
    <col min="3334" max="3334" width="12.140625" style="50" hidden="1"/>
    <col min="3335" max="3337" width="10.7109375" style="50" hidden="1"/>
    <col min="3338" max="3338" width="8.7109375" style="50" hidden="1"/>
    <col min="3339" max="3339" width="12.85546875" style="50" hidden="1"/>
    <col min="3340" max="3340" width="23.140625" style="50" hidden="1"/>
    <col min="3341" max="3341" width="8.140625" style="50" hidden="1"/>
    <col min="3342" max="3583" width="11.42578125" style="50" hidden="1"/>
    <col min="3584" max="3584" width="5.140625" style="50" hidden="1"/>
    <col min="3585" max="3585" width="58.7109375" style="50" hidden="1"/>
    <col min="3586" max="3586" width="10.7109375" style="50" hidden="1"/>
    <col min="3587" max="3587" width="12.42578125" style="50" hidden="1"/>
    <col min="3588" max="3588" width="12.140625" style="50" hidden="1"/>
    <col min="3589" max="3589" width="14.42578125" style="50" hidden="1"/>
    <col min="3590" max="3590" width="12.140625" style="50" hidden="1"/>
    <col min="3591" max="3593" width="10.7109375" style="50" hidden="1"/>
    <col min="3594" max="3594" width="8.7109375" style="50" hidden="1"/>
    <col min="3595" max="3595" width="12.85546875" style="50" hidden="1"/>
    <col min="3596" max="3596" width="23.140625" style="50" hidden="1"/>
    <col min="3597" max="3597" width="8.140625" style="50" hidden="1"/>
    <col min="3598" max="3839" width="11.42578125" style="50" hidden="1"/>
    <col min="3840" max="3840" width="5.140625" style="50" hidden="1"/>
    <col min="3841" max="3841" width="58.7109375" style="50" hidden="1"/>
    <col min="3842" max="3842" width="10.7109375" style="50" hidden="1"/>
    <col min="3843" max="3843" width="12.42578125" style="50" hidden="1"/>
    <col min="3844" max="3844" width="12.140625" style="50" hidden="1"/>
    <col min="3845" max="3845" width="14.42578125" style="50" hidden="1"/>
    <col min="3846" max="3846" width="12.140625" style="50" hidden="1"/>
    <col min="3847" max="3849" width="10.7109375" style="50" hidden="1"/>
    <col min="3850" max="3850" width="8.7109375" style="50" hidden="1"/>
    <col min="3851" max="3851" width="12.85546875" style="50" hidden="1"/>
    <col min="3852" max="3852" width="23.140625" style="50" hidden="1"/>
    <col min="3853" max="3853" width="8.140625" style="50" hidden="1"/>
    <col min="3854" max="4095" width="11.42578125" style="50" hidden="1"/>
    <col min="4096" max="4096" width="5.140625" style="50" hidden="1"/>
    <col min="4097" max="4097" width="58.7109375" style="50" hidden="1"/>
    <col min="4098" max="4098" width="10.7109375" style="50" hidden="1"/>
    <col min="4099" max="4099" width="12.42578125" style="50" hidden="1"/>
    <col min="4100" max="4100" width="12.140625" style="50" hidden="1"/>
    <col min="4101" max="4101" width="14.42578125" style="50" hidden="1"/>
    <col min="4102" max="4102" width="12.140625" style="50" hidden="1"/>
    <col min="4103" max="4105" width="10.7109375" style="50" hidden="1"/>
    <col min="4106" max="4106" width="8.7109375" style="50" hidden="1"/>
    <col min="4107" max="4107" width="12.85546875" style="50" hidden="1"/>
    <col min="4108" max="4108" width="23.140625" style="50" hidden="1"/>
    <col min="4109" max="4109" width="8.140625" style="50" hidden="1"/>
    <col min="4110" max="4351" width="11.42578125" style="50" hidden="1"/>
    <col min="4352" max="4352" width="5.140625" style="50" hidden="1"/>
    <col min="4353" max="4353" width="58.7109375" style="50" hidden="1"/>
    <col min="4354" max="4354" width="10.7109375" style="50" hidden="1"/>
    <col min="4355" max="4355" width="12.42578125" style="50" hidden="1"/>
    <col min="4356" max="4356" width="12.140625" style="50" hidden="1"/>
    <col min="4357" max="4357" width="14.42578125" style="50" hidden="1"/>
    <col min="4358" max="4358" width="12.140625" style="50" hidden="1"/>
    <col min="4359" max="4361" width="10.7109375" style="50" hidden="1"/>
    <col min="4362" max="4362" width="8.7109375" style="50" hidden="1"/>
    <col min="4363" max="4363" width="12.85546875" style="50" hidden="1"/>
    <col min="4364" max="4364" width="23.140625" style="50" hidden="1"/>
    <col min="4365" max="4365" width="8.140625" style="50" hidden="1"/>
    <col min="4366" max="4607" width="11.42578125" style="50" hidden="1"/>
    <col min="4608" max="4608" width="5.140625" style="50" hidden="1"/>
    <col min="4609" max="4609" width="58.7109375" style="50" hidden="1"/>
    <col min="4610" max="4610" width="10.7109375" style="50" hidden="1"/>
    <col min="4611" max="4611" width="12.42578125" style="50" hidden="1"/>
    <col min="4612" max="4612" width="12.140625" style="50" hidden="1"/>
    <col min="4613" max="4613" width="14.42578125" style="50" hidden="1"/>
    <col min="4614" max="4614" width="12.140625" style="50" hidden="1"/>
    <col min="4615" max="4617" width="10.7109375" style="50" hidden="1"/>
    <col min="4618" max="4618" width="8.7109375" style="50" hidden="1"/>
    <col min="4619" max="4619" width="12.85546875" style="50" hidden="1"/>
    <col min="4620" max="4620" width="23.140625" style="50" hidden="1"/>
    <col min="4621" max="4621" width="8.140625" style="50" hidden="1"/>
    <col min="4622" max="4863" width="11.42578125" style="50" hidden="1"/>
    <col min="4864" max="4864" width="5.140625" style="50" hidden="1"/>
    <col min="4865" max="4865" width="58.7109375" style="50" hidden="1"/>
    <col min="4866" max="4866" width="10.7109375" style="50" hidden="1"/>
    <col min="4867" max="4867" width="12.42578125" style="50" hidden="1"/>
    <col min="4868" max="4868" width="12.140625" style="50" hidden="1"/>
    <col min="4869" max="4869" width="14.42578125" style="50" hidden="1"/>
    <col min="4870" max="4870" width="12.140625" style="50" hidden="1"/>
    <col min="4871" max="4873" width="10.7109375" style="50" hidden="1"/>
    <col min="4874" max="4874" width="8.7109375" style="50" hidden="1"/>
    <col min="4875" max="4875" width="12.85546875" style="50" hidden="1"/>
    <col min="4876" max="4876" width="23.140625" style="50" hidden="1"/>
    <col min="4877" max="4877" width="8.140625" style="50" hidden="1"/>
    <col min="4878" max="5119" width="11.42578125" style="50" hidden="1"/>
    <col min="5120" max="5120" width="5.140625" style="50" hidden="1"/>
    <col min="5121" max="5121" width="58.7109375" style="50" hidden="1"/>
    <col min="5122" max="5122" width="10.7109375" style="50" hidden="1"/>
    <col min="5123" max="5123" width="12.42578125" style="50" hidden="1"/>
    <col min="5124" max="5124" width="12.140625" style="50" hidden="1"/>
    <col min="5125" max="5125" width="14.42578125" style="50" hidden="1"/>
    <col min="5126" max="5126" width="12.140625" style="50" hidden="1"/>
    <col min="5127" max="5129" width="10.7109375" style="50" hidden="1"/>
    <col min="5130" max="5130" width="8.7109375" style="50" hidden="1"/>
    <col min="5131" max="5131" width="12.85546875" style="50" hidden="1"/>
    <col min="5132" max="5132" width="23.140625" style="50" hidden="1"/>
    <col min="5133" max="5133" width="8.140625" style="50" hidden="1"/>
    <col min="5134" max="5375" width="11.42578125" style="50" hidden="1"/>
    <col min="5376" max="5376" width="5.140625" style="50" hidden="1"/>
    <col min="5377" max="5377" width="58.7109375" style="50" hidden="1"/>
    <col min="5378" max="5378" width="10.7109375" style="50" hidden="1"/>
    <col min="5379" max="5379" width="12.42578125" style="50" hidden="1"/>
    <col min="5380" max="5380" width="12.140625" style="50" hidden="1"/>
    <col min="5381" max="5381" width="14.42578125" style="50" hidden="1"/>
    <col min="5382" max="5382" width="12.140625" style="50" hidden="1"/>
    <col min="5383" max="5385" width="10.7109375" style="50" hidden="1"/>
    <col min="5386" max="5386" width="8.7109375" style="50" hidden="1"/>
    <col min="5387" max="5387" width="12.85546875" style="50" hidden="1"/>
    <col min="5388" max="5388" width="23.140625" style="50" hidden="1"/>
    <col min="5389" max="5389" width="8.140625" style="50" hidden="1"/>
    <col min="5390" max="5631" width="11.42578125" style="50" hidden="1"/>
    <col min="5632" max="5632" width="5.140625" style="50" hidden="1"/>
    <col min="5633" max="5633" width="58.7109375" style="50" hidden="1"/>
    <col min="5634" max="5634" width="10.7109375" style="50" hidden="1"/>
    <col min="5635" max="5635" width="12.42578125" style="50" hidden="1"/>
    <col min="5636" max="5636" width="12.140625" style="50" hidden="1"/>
    <col min="5637" max="5637" width="14.42578125" style="50" hidden="1"/>
    <col min="5638" max="5638" width="12.140625" style="50" hidden="1"/>
    <col min="5639" max="5641" width="10.7109375" style="50" hidden="1"/>
    <col min="5642" max="5642" width="8.7109375" style="50" hidden="1"/>
    <col min="5643" max="5643" width="12.85546875" style="50" hidden="1"/>
    <col min="5644" max="5644" width="23.140625" style="50" hidden="1"/>
    <col min="5645" max="5645" width="8.140625" style="50" hidden="1"/>
    <col min="5646" max="5887" width="11.42578125" style="50" hidden="1"/>
    <col min="5888" max="5888" width="5.140625" style="50" hidden="1"/>
    <col min="5889" max="5889" width="58.7109375" style="50" hidden="1"/>
    <col min="5890" max="5890" width="10.7109375" style="50" hidden="1"/>
    <col min="5891" max="5891" width="12.42578125" style="50" hidden="1"/>
    <col min="5892" max="5892" width="12.140625" style="50" hidden="1"/>
    <col min="5893" max="5893" width="14.42578125" style="50" hidden="1"/>
    <col min="5894" max="5894" width="12.140625" style="50" hidden="1"/>
    <col min="5895" max="5897" width="10.7109375" style="50" hidden="1"/>
    <col min="5898" max="5898" width="8.7109375" style="50" hidden="1"/>
    <col min="5899" max="5899" width="12.85546875" style="50" hidden="1"/>
    <col min="5900" max="5900" width="23.140625" style="50" hidden="1"/>
    <col min="5901" max="5901" width="8.140625" style="50" hidden="1"/>
    <col min="5902" max="6143" width="11.42578125" style="50" hidden="1"/>
    <col min="6144" max="6144" width="5.140625" style="50" hidden="1"/>
    <col min="6145" max="6145" width="58.7109375" style="50" hidden="1"/>
    <col min="6146" max="6146" width="10.7109375" style="50" hidden="1"/>
    <col min="6147" max="6147" width="12.42578125" style="50" hidden="1"/>
    <col min="6148" max="6148" width="12.140625" style="50" hidden="1"/>
    <col min="6149" max="6149" width="14.42578125" style="50" hidden="1"/>
    <col min="6150" max="6150" width="12.140625" style="50" hidden="1"/>
    <col min="6151" max="6153" width="10.7109375" style="50" hidden="1"/>
    <col min="6154" max="6154" width="8.7109375" style="50" hidden="1"/>
    <col min="6155" max="6155" width="12.85546875" style="50" hidden="1"/>
    <col min="6156" max="6156" width="23.140625" style="50" hidden="1"/>
    <col min="6157" max="6157" width="8.140625" style="50" hidden="1"/>
    <col min="6158" max="6399" width="11.42578125" style="50" hidden="1"/>
    <col min="6400" max="6400" width="5.140625" style="50" hidden="1"/>
    <col min="6401" max="6401" width="58.7109375" style="50" hidden="1"/>
    <col min="6402" max="6402" width="10.7109375" style="50" hidden="1"/>
    <col min="6403" max="6403" width="12.42578125" style="50" hidden="1"/>
    <col min="6404" max="6404" width="12.140625" style="50" hidden="1"/>
    <col min="6405" max="6405" width="14.42578125" style="50" hidden="1"/>
    <col min="6406" max="6406" width="12.140625" style="50" hidden="1"/>
    <col min="6407" max="6409" width="10.7109375" style="50" hidden="1"/>
    <col min="6410" max="6410" width="8.7109375" style="50" hidden="1"/>
    <col min="6411" max="6411" width="12.85546875" style="50" hidden="1"/>
    <col min="6412" max="6412" width="23.140625" style="50" hidden="1"/>
    <col min="6413" max="6413" width="8.140625" style="50" hidden="1"/>
    <col min="6414" max="6655" width="11.42578125" style="50" hidden="1"/>
    <col min="6656" max="6656" width="5.140625" style="50" hidden="1"/>
    <col min="6657" max="6657" width="58.7109375" style="50" hidden="1"/>
    <col min="6658" max="6658" width="10.7109375" style="50" hidden="1"/>
    <col min="6659" max="6659" width="12.42578125" style="50" hidden="1"/>
    <col min="6660" max="6660" width="12.140625" style="50" hidden="1"/>
    <col min="6661" max="6661" width="14.42578125" style="50" hidden="1"/>
    <col min="6662" max="6662" width="12.140625" style="50" hidden="1"/>
    <col min="6663" max="6665" width="10.7109375" style="50" hidden="1"/>
    <col min="6666" max="6666" width="8.7109375" style="50" hidden="1"/>
    <col min="6667" max="6667" width="12.85546875" style="50" hidden="1"/>
    <col min="6668" max="6668" width="23.140625" style="50" hidden="1"/>
    <col min="6669" max="6669" width="8.140625" style="50" hidden="1"/>
    <col min="6670" max="6911" width="11.42578125" style="50" hidden="1"/>
    <col min="6912" max="6912" width="5.140625" style="50" hidden="1"/>
    <col min="6913" max="6913" width="58.7109375" style="50" hidden="1"/>
    <col min="6914" max="6914" width="10.7109375" style="50" hidden="1"/>
    <col min="6915" max="6915" width="12.42578125" style="50" hidden="1"/>
    <col min="6916" max="6916" width="12.140625" style="50" hidden="1"/>
    <col min="6917" max="6917" width="14.42578125" style="50" hidden="1"/>
    <col min="6918" max="6918" width="12.140625" style="50" hidden="1"/>
    <col min="6919" max="6921" width="10.7109375" style="50" hidden="1"/>
    <col min="6922" max="6922" width="8.7109375" style="50" hidden="1"/>
    <col min="6923" max="6923" width="12.85546875" style="50" hidden="1"/>
    <col min="6924" max="6924" width="23.140625" style="50" hidden="1"/>
    <col min="6925" max="6925" width="8.140625" style="50" hidden="1"/>
    <col min="6926" max="7167" width="11.42578125" style="50" hidden="1"/>
    <col min="7168" max="7168" width="5.140625" style="50" hidden="1"/>
    <col min="7169" max="7169" width="58.7109375" style="50" hidden="1"/>
    <col min="7170" max="7170" width="10.7109375" style="50" hidden="1"/>
    <col min="7171" max="7171" width="12.42578125" style="50" hidden="1"/>
    <col min="7172" max="7172" width="12.140625" style="50" hidden="1"/>
    <col min="7173" max="7173" width="14.42578125" style="50" hidden="1"/>
    <col min="7174" max="7174" width="12.140625" style="50" hidden="1"/>
    <col min="7175" max="7177" width="10.7109375" style="50" hidden="1"/>
    <col min="7178" max="7178" width="8.7109375" style="50" hidden="1"/>
    <col min="7179" max="7179" width="12.85546875" style="50" hidden="1"/>
    <col min="7180" max="7180" width="23.140625" style="50" hidden="1"/>
    <col min="7181" max="7181" width="8.140625" style="50" hidden="1"/>
    <col min="7182" max="7423" width="11.42578125" style="50" hidden="1"/>
    <col min="7424" max="7424" width="5.140625" style="50" hidden="1"/>
    <col min="7425" max="7425" width="58.7109375" style="50" hidden="1"/>
    <col min="7426" max="7426" width="10.7109375" style="50" hidden="1"/>
    <col min="7427" max="7427" width="12.42578125" style="50" hidden="1"/>
    <col min="7428" max="7428" width="12.140625" style="50" hidden="1"/>
    <col min="7429" max="7429" width="14.42578125" style="50" hidden="1"/>
    <col min="7430" max="7430" width="12.140625" style="50" hidden="1"/>
    <col min="7431" max="7433" width="10.7109375" style="50" hidden="1"/>
    <col min="7434" max="7434" width="8.7109375" style="50" hidden="1"/>
    <col min="7435" max="7435" width="12.85546875" style="50" hidden="1"/>
    <col min="7436" max="7436" width="23.140625" style="50" hidden="1"/>
    <col min="7437" max="7437" width="8.140625" style="50" hidden="1"/>
    <col min="7438" max="7679" width="11.42578125" style="50" hidden="1"/>
    <col min="7680" max="7680" width="5.140625" style="50" hidden="1"/>
    <col min="7681" max="7681" width="58.7109375" style="50" hidden="1"/>
    <col min="7682" max="7682" width="10.7109375" style="50" hidden="1"/>
    <col min="7683" max="7683" width="12.42578125" style="50" hidden="1"/>
    <col min="7684" max="7684" width="12.140625" style="50" hidden="1"/>
    <col min="7685" max="7685" width="14.42578125" style="50" hidden="1"/>
    <col min="7686" max="7686" width="12.140625" style="50" hidden="1"/>
    <col min="7687" max="7689" width="10.7109375" style="50" hidden="1"/>
    <col min="7690" max="7690" width="8.7109375" style="50" hidden="1"/>
    <col min="7691" max="7691" width="12.85546875" style="50" hidden="1"/>
    <col min="7692" max="7692" width="23.140625" style="50" hidden="1"/>
    <col min="7693" max="7693" width="8.140625" style="50" hidden="1"/>
    <col min="7694" max="7935" width="11.42578125" style="50" hidden="1"/>
    <col min="7936" max="7936" width="5.140625" style="50" hidden="1"/>
    <col min="7937" max="7937" width="58.7109375" style="50" hidden="1"/>
    <col min="7938" max="7938" width="10.7109375" style="50" hidden="1"/>
    <col min="7939" max="7939" width="12.42578125" style="50" hidden="1"/>
    <col min="7940" max="7940" width="12.140625" style="50" hidden="1"/>
    <col min="7941" max="7941" width="14.42578125" style="50" hidden="1"/>
    <col min="7942" max="7942" width="12.140625" style="50" hidden="1"/>
    <col min="7943" max="7945" width="10.7109375" style="50" hidden="1"/>
    <col min="7946" max="7946" width="8.7109375" style="50" hidden="1"/>
    <col min="7947" max="7947" width="12.85546875" style="50" hidden="1"/>
    <col min="7948" max="7948" width="23.140625" style="50" hidden="1"/>
    <col min="7949" max="7949" width="8.140625" style="50" hidden="1"/>
    <col min="7950" max="8191" width="11.42578125" style="50" hidden="1"/>
    <col min="8192" max="8192" width="5.140625" style="50" hidden="1"/>
    <col min="8193" max="8193" width="58.7109375" style="50" hidden="1"/>
    <col min="8194" max="8194" width="10.7109375" style="50" hidden="1"/>
    <col min="8195" max="8195" width="12.42578125" style="50" hidden="1"/>
    <col min="8196" max="8196" width="12.140625" style="50" hidden="1"/>
    <col min="8197" max="8197" width="14.42578125" style="50" hidden="1"/>
    <col min="8198" max="8198" width="12.140625" style="50" hidden="1"/>
    <col min="8199" max="8201" width="10.7109375" style="50" hidden="1"/>
    <col min="8202" max="8202" width="8.7109375" style="50" hidden="1"/>
    <col min="8203" max="8203" width="12.85546875" style="50" hidden="1"/>
    <col min="8204" max="8204" width="23.140625" style="50" hidden="1"/>
    <col min="8205" max="8205" width="8.140625" style="50" hidden="1"/>
    <col min="8206" max="8447" width="11.42578125" style="50" hidden="1"/>
    <col min="8448" max="8448" width="5.140625" style="50" hidden="1"/>
    <col min="8449" max="8449" width="58.7109375" style="50" hidden="1"/>
    <col min="8450" max="8450" width="10.7109375" style="50" hidden="1"/>
    <col min="8451" max="8451" width="12.42578125" style="50" hidden="1"/>
    <col min="8452" max="8452" width="12.140625" style="50" hidden="1"/>
    <col min="8453" max="8453" width="14.42578125" style="50" hidden="1"/>
    <col min="8454" max="8454" width="12.140625" style="50" hidden="1"/>
    <col min="8455" max="8457" width="10.7109375" style="50" hidden="1"/>
    <col min="8458" max="8458" width="8.7109375" style="50" hidden="1"/>
    <col min="8459" max="8459" width="12.85546875" style="50" hidden="1"/>
    <col min="8460" max="8460" width="23.140625" style="50" hidden="1"/>
    <col min="8461" max="8461" width="8.140625" style="50" hidden="1"/>
    <col min="8462" max="8703" width="11.42578125" style="50" hidden="1"/>
    <col min="8704" max="8704" width="5.140625" style="50" hidden="1"/>
    <col min="8705" max="8705" width="58.7109375" style="50" hidden="1"/>
    <col min="8706" max="8706" width="10.7109375" style="50" hidden="1"/>
    <col min="8707" max="8707" width="12.42578125" style="50" hidden="1"/>
    <col min="8708" max="8708" width="12.140625" style="50" hidden="1"/>
    <col min="8709" max="8709" width="14.42578125" style="50" hidden="1"/>
    <col min="8710" max="8710" width="12.140625" style="50" hidden="1"/>
    <col min="8711" max="8713" width="10.7109375" style="50" hidden="1"/>
    <col min="8714" max="8714" width="8.7109375" style="50" hidden="1"/>
    <col min="8715" max="8715" width="12.85546875" style="50" hidden="1"/>
    <col min="8716" max="8716" width="23.140625" style="50" hidden="1"/>
    <col min="8717" max="8717" width="8.140625" style="50" hidden="1"/>
    <col min="8718" max="8959" width="11.42578125" style="50" hidden="1"/>
    <col min="8960" max="8960" width="5.140625" style="50" hidden="1"/>
    <col min="8961" max="8961" width="58.7109375" style="50" hidden="1"/>
    <col min="8962" max="8962" width="10.7109375" style="50" hidden="1"/>
    <col min="8963" max="8963" width="12.42578125" style="50" hidden="1"/>
    <col min="8964" max="8964" width="12.140625" style="50" hidden="1"/>
    <col min="8965" max="8965" width="14.42578125" style="50" hidden="1"/>
    <col min="8966" max="8966" width="12.140625" style="50" hidden="1"/>
    <col min="8967" max="8969" width="10.7109375" style="50" hidden="1"/>
    <col min="8970" max="8970" width="8.7109375" style="50" hidden="1"/>
    <col min="8971" max="8971" width="12.85546875" style="50" hidden="1"/>
    <col min="8972" max="8972" width="23.140625" style="50" hidden="1"/>
    <col min="8973" max="8973" width="8.140625" style="50" hidden="1"/>
    <col min="8974" max="9215" width="11.42578125" style="50" hidden="1"/>
    <col min="9216" max="9216" width="5.140625" style="50" hidden="1"/>
    <col min="9217" max="9217" width="58.7109375" style="50" hidden="1"/>
    <col min="9218" max="9218" width="10.7109375" style="50" hidden="1"/>
    <col min="9219" max="9219" width="12.42578125" style="50" hidden="1"/>
    <col min="9220" max="9220" width="12.140625" style="50" hidden="1"/>
    <col min="9221" max="9221" width="14.42578125" style="50" hidden="1"/>
    <col min="9222" max="9222" width="12.140625" style="50" hidden="1"/>
    <col min="9223" max="9225" width="10.7109375" style="50" hidden="1"/>
    <col min="9226" max="9226" width="8.7109375" style="50" hidden="1"/>
    <col min="9227" max="9227" width="12.85546875" style="50" hidden="1"/>
    <col min="9228" max="9228" width="23.140625" style="50" hidden="1"/>
    <col min="9229" max="9229" width="8.140625" style="50" hidden="1"/>
    <col min="9230" max="9471" width="11.42578125" style="50" hidden="1"/>
    <col min="9472" max="9472" width="5.140625" style="50" hidden="1"/>
    <col min="9473" max="9473" width="58.7109375" style="50" hidden="1"/>
    <col min="9474" max="9474" width="10.7109375" style="50" hidden="1"/>
    <col min="9475" max="9475" width="12.42578125" style="50" hidden="1"/>
    <col min="9476" max="9476" width="12.140625" style="50" hidden="1"/>
    <col min="9477" max="9477" width="14.42578125" style="50" hidden="1"/>
    <col min="9478" max="9478" width="12.140625" style="50" hidden="1"/>
    <col min="9479" max="9481" width="10.7109375" style="50" hidden="1"/>
    <col min="9482" max="9482" width="8.7109375" style="50" hidden="1"/>
    <col min="9483" max="9483" width="12.85546875" style="50" hidden="1"/>
    <col min="9484" max="9484" width="23.140625" style="50" hidden="1"/>
    <col min="9485" max="9485" width="8.140625" style="50" hidden="1"/>
    <col min="9486" max="9727" width="11.42578125" style="50" hidden="1"/>
    <col min="9728" max="9728" width="5.140625" style="50" hidden="1"/>
    <col min="9729" max="9729" width="58.7109375" style="50" hidden="1"/>
    <col min="9730" max="9730" width="10.7109375" style="50" hidden="1"/>
    <col min="9731" max="9731" width="12.42578125" style="50" hidden="1"/>
    <col min="9732" max="9732" width="12.140625" style="50" hidden="1"/>
    <col min="9733" max="9733" width="14.42578125" style="50" hidden="1"/>
    <col min="9734" max="9734" width="12.140625" style="50" hidden="1"/>
    <col min="9735" max="9737" width="10.7109375" style="50" hidden="1"/>
    <col min="9738" max="9738" width="8.7109375" style="50" hidden="1"/>
    <col min="9739" max="9739" width="12.85546875" style="50" hidden="1"/>
    <col min="9740" max="9740" width="23.140625" style="50" hidden="1"/>
    <col min="9741" max="9741" width="8.140625" style="50" hidden="1"/>
    <col min="9742" max="9983" width="11.42578125" style="50" hidden="1"/>
    <col min="9984" max="9984" width="5.140625" style="50" hidden="1"/>
    <col min="9985" max="9985" width="58.7109375" style="50" hidden="1"/>
    <col min="9986" max="9986" width="10.7109375" style="50" hidden="1"/>
    <col min="9987" max="9987" width="12.42578125" style="50" hidden="1"/>
    <col min="9988" max="9988" width="12.140625" style="50" hidden="1"/>
    <col min="9989" max="9989" width="14.42578125" style="50" hidden="1"/>
    <col min="9990" max="9990" width="12.140625" style="50" hidden="1"/>
    <col min="9991" max="9993" width="10.7109375" style="50" hidden="1"/>
    <col min="9994" max="9994" width="8.7109375" style="50" hidden="1"/>
    <col min="9995" max="9995" width="12.85546875" style="50" hidden="1"/>
    <col min="9996" max="9996" width="23.140625" style="50" hidden="1"/>
    <col min="9997" max="9997" width="8.140625" style="50" hidden="1"/>
    <col min="9998" max="10239" width="11.42578125" style="50" hidden="1"/>
    <col min="10240" max="10240" width="5.140625" style="50" hidden="1"/>
    <col min="10241" max="10241" width="58.7109375" style="50" hidden="1"/>
    <col min="10242" max="10242" width="10.7109375" style="50" hidden="1"/>
    <col min="10243" max="10243" width="12.42578125" style="50" hidden="1"/>
    <col min="10244" max="10244" width="12.140625" style="50" hidden="1"/>
    <col min="10245" max="10245" width="14.42578125" style="50" hidden="1"/>
    <col min="10246" max="10246" width="12.140625" style="50" hidden="1"/>
    <col min="10247" max="10249" width="10.7109375" style="50" hidden="1"/>
    <col min="10250" max="10250" width="8.7109375" style="50" hidden="1"/>
    <col min="10251" max="10251" width="12.85546875" style="50" hidden="1"/>
    <col min="10252" max="10252" width="23.140625" style="50" hidden="1"/>
    <col min="10253" max="10253" width="8.140625" style="50" hidden="1"/>
    <col min="10254" max="10495" width="11.42578125" style="50" hidden="1"/>
    <col min="10496" max="10496" width="5.140625" style="50" hidden="1"/>
    <col min="10497" max="10497" width="58.7109375" style="50" hidden="1"/>
    <col min="10498" max="10498" width="10.7109375" style="50" hidden="1"/>
    <col min="10499" max="10499" width="12.42578125" style="50" hidden="1"/>
    <col min="10500" max="10500" width="12.140625" style="50" hidden="1"/>
    <col min="10501" max="10501" width="14.42578125" style="50" hidden="1"/>
    <col min="10502" max="10502" width="12.140625" style="50" hidden="1"/>
    <col min="10503" max="10505" width="10.7109375" style="50" hidden="1"/>
    <col min="10506" max="10506" width="8.7109375" style="50" hidden="1"/>
    <col min="10507" max="10507" width="12.85546875" style="50" hidden="1"/>
    <col min="10508" max="10508" width="23.140625" style="50" hidden="1"/>
    <col min="10509" max="10509" width="8.140625" style="50" hidden="1"/>
    <col min="10510" max="10751" width="11.42578125" style="50" hidden="1"/>
    <col min="10752" max="10752" width="5.140625" style="50" hidden="1"/>
    <col min="10753" max="10753" width="58.7109375" style="50" hidden="1"/>
    <col min="10754" max="10754" width="10.7109375" style="50" hidden="1"/>
    <col min="10755" max="10755" width="12.42578125" style="50" hidden="1"/>
    <col min="10756" max="10756" width="12.140625" style="50" hidden="1"/>
    <col min="10757" max="10757" width="14.42578125" style="50" hidden="1"/>
    <col min="10758" max="10758" width="12.140625" style="50" hidden="1"/>
    <col min="10759" max="10761" width="10.7109375" style="50" hidden="1"/>
    <col min="10762" max="10762" width="8.7109375" style="50" hidden="1"/>
    <col min="10763" max="10763" width="12.85546875" style="50" hidden="1"/>
    <col min="10764" max="10764" width="23.140625" style="50" hidden="1"/>
    <col min="10765" max="10765" width="8.140625" style="50" hidden="1"/>
    <col min="10766" max="11007" width="11.42578125" style="50" hidden="1"/>
    <col min="11008" max="11008" width="5.140625" style="50" hidden="1"/>
    <col min="11009" max="11009" width="58.7109375" style="50" hidden="1"/>
    <col min="11010" max="11010" width="10.7109375" style="50" hidden="1"/>
    <col min="11011" max="11011" width="12.42578125" style="50" hidden="1"/>
    <col min="11012" max="11012" width="12.140625" style="50" hidden="1"/>
    <col min="11013" max="11013" width="14.42578125" style="50" hidden="1"/>
    <col min="11014" max="11014" width="12.140625" style="50" hidden="1"/>
    <col min="11015" max="11017" width="10.7109375" style="50" hidden="1"/>
    <col min="11018" max="11018" width="8.7109375" style="50" hidden="1"/>
    <col min="11019" max="11019" width="12.85546875" style="50" hidden="1"/>
    <col min="11020" max="11020" width="23.140625" style="50" hidden="1"/>
    <col min="11021" max="11021" width="8.140625" style="50" hidden="1"/>
    <col min="11022" max="11263" width="11.42578125" style="50" hidden="1"/>
    <col min="11264" max="11264" width="5.140625" style="50" hidden="1"/>
    <col min="11265" max="11265" width="58.7109375" style="50" hidden="1"/>
    <col min="11266" max="11266" width="10.7109375" style="50" hidden="1"/>
    <col min="11267" max="11267" width="12.42578125" style="50" hidden="1"/>
    <col min="11268" max="11268" width="12.140625" style="50" hidden="1"/>
    <col min="11269" max="11269" width="14.42578125" style="50" hidden="1"/>
    <col min="11270" max="11270" width="12.140625" style="50" hidden="1"/>
    <col min="11271" max="11273" width="10.7109375" style="50" hidden="1"/>
    <col min="11274" max="11274" width="8.7109375" style="50" hidden="1"/>
    <col min="11275" max="11275" width="12.85546875" style="50" hidden="1"/>
    <col min="11276" max="11276" width="23.140625" style="50" hidden="1"/>
    <col min="11277" max="11277" width="8.140625" style="50" hidden="1"/>
    <col min="11278" max="11519" width="11.42578125" style="50" hidden="1"/>
    <col min="11520" max="11520" width="5.140625" style="50" hidden="1"/>
    <col min="11521" max="11521" width="58.7109375" style="50" hidden="1"/>
    <col min="11522" max="11522" width="10.7109375" style="50" hidden="1"/>
    <col min="11523" max="11523" width="12.42578125" style="50" hidden="1"/>
    <col min="11524" max="11524" width="12.140625" style="50" hidden="1"/>
    <col min="11525" max="11525" width="14.42578125" style="50" hidden="1"/>
    <col min="11526" max="11526" width="12.140625" style="50" hidden="1"/>
    <col min="11527" max="11529" width="10.7109375" style="50" hidden="1"/>
    <col min="11530" max="11530" width="8.7109375" style="50" hidden="1"/>
    <col min="11531" max="11531" width="12.85546875" style="50" hidden="1"/>
    <col min="11532" max="11532" width="23.140625" style="50" hidden="1"/>
    <col min="11533" max="11533" width="8.140625" style="50" hidden="1"/>
    <col min="11534" max="11775" width="11.42578125" style="50" hidden="1"/>
    <col min="11776" max="11776" width="5.140625" style="50" hidden="1"/>
    <col min="11777" max="11777" width="58.7109375" style="50" hidden="1"/>
    <col min="11778" max="11778" width="10.7109375" style="50" hidden="1"/>
    <col min="11779" max="11779" width="12.42578125" style="50" hidden="1"/>
    <col min="11780" max="11780" width="12.140625" style="50" hidden="1"/>
    <col min="11781" max="11781" width="14.42578125" style="50" hidden="1"/>
    <col min="11782" max="11782" width="12.140625" style="50" hidden="1"/>
    <col min="11783" max="11785" width="10.7109375" style="50" hidden="1"/>
    <col min="11786" max="11786" width="8.7109375" style="50" hidden="1"/>
    <col min="11787" max="11787" width="12.85546875" style="50" hidden="1"/>
    <col min="11788" max="11788" width="23.140625" style="50" hidden="1"/>
    <col min="11789" max="11789" width="8.140625" style="50" hidden="1"/>
    <col min="11790" max="12031" width="11.42578125" style="50" hidden="1"/>
    <col min="12032" max="12032" width="5.140625" style="50" hidden="1"/>
    <col min="12033" max="12033" width="58.7109375" style="50" hidden="1"/>
    <col min="12034" max="12034" width="10.7109375" style="50" hidden="1"/>
    <col min="12035" max="12035" width="12.42578125" style="50" hidden="1"/>
    <col min="12036" max="12036" width="12.140625" style="50" hidden="1"/>
    <col min="12037" max="12037" width="14.42578125" style="50" hidden="1"/>
    <col min="12038" max="12038" width="12.140625" style="50" hidden="1"/>
    <col min="12039" max="12041" width="10.7109375" style="50" hidden="1"/>
    <col min="12042" max="12042" width="8.7109375" style="50" hidden="1"/>
    <col min="12043" max="12043" width="12.85546875" style="50" hidden="1"/>
    <col min="12044" max="12044" width="23.140625" style="50" hidden="1"/>
    <col min="12045" max="12045" width="8.140625" style="50" hidden="1"/>
    <col min="12046" max="12287" width="11.42578125" style="50" hidden="1"/>
    <col min="12288" max="12288" width="5.140625" style="50" hidden="1"/>
    <col min="12289" max="12289" width="58.7109375" style="50" hidden="1"/>
    <col min="12290" max="12290" width="10.7109375" style="50" hidden="1"/>
    <col min="12291" max="12291" width="12.42578125" style="50" hidden="1"/>
    <col min="12292" max="12292" width="12.140625" style="50" hidden="1"/>
    <col min="12293" max="12293" width="14.42578125" style="50" hidden="1"/>
    <col min="12294" max="12294" width="12.140625" style="50" hidden="1"/>
    <col min="12295" max="12297" width="10.7109375" style="50" hidden="1"/>
    <col min="12298" max="12298" width="8.7109375" style="50" hidden="1"/>
    <col min="12299" max="12299" width="12.85546875" style="50" hidden="1"/>
    <col min="12300" max="12300" width="23.140625" style="50" hidden="1"/>
    <col min="12301" max="12301" width="8.140625" style="50" hidden="1"/>
    <col min="12302" max="12543" width="11.42578125" style="50" hidden="1"/>
    <col min="12544" max="12544" width="5.140625" style="50" hidden="1"/>
    <col min="12545" max="12545" width="58.7109375" style="50" hidden="1"/>
    <col min="12546" max="12546" width="10.7109375" style="50" hidden="1"/>
    <col min="12547" max="12547" width="12.42578125" style="50" hidden="1"/>
    <col min="12548" max="12548" width="12.140625" style="50" hidden="1"/>
    <col min="12549" max="12549" width="14.42578125" style="50" hidden="1"/>
    <col min="12550" max="12550" width="12.140625" style="50" hidden="1"/>
    <col min="12551" max="12553" width="10.7109375" style="50" hidden="1"/>
    <col min="12554" max="12554" width="8.7109375" style="50" hidden="1"/>
    <col min="12555" max="12555" width="12.85546875" style="50" hidden="1"/>
    <col min="12556" max="12556" width="23.140625" style="50" hidden="1"/>
    <col min="12557" max="12557" width="8.140625" style="50" hidden="1"/>
    <col min="12558" max="12799" width="11.42578125" style="50" hidden="1"/>
    <col min="12800" max="12800" width="5.140625" style="50" hidden="1"/>
    <col min="12801" max="12801" width="58.7109375" style="50" hidden="1"/>
    <col min="12802" max="12802" width="10.7109375" style="50" hidden="1"/>
    <col min="12803" max="12803" width="12.42578125" style="50" hidden="1"/>
    <col min="12804" max="12804" width="12.140625" style="50" hidden="1"/>
    <col min="12805" max="12805" width="14.42578125" style="50" hidden="1"/>
    <col min="12806" max="12806" width="12.140625" style="50" hidden="1"/>
    <col min="12807" max="12809" width="10.7109375" style="50" hidden="1"/>
    <col min="12810" max="12810" width="8.7109375" style="50" hidden="1"/>
    <col min="12811" max="12811" width="12.85546875" style="50" hidden="1"/>
    <col min="12812" max="12812" width="23.140625" style="50" hidden="1"/>
    <col min="12813" max="12813" width="8.140625" style="50" hidden="1"/>
    <col min="12814" max="13055" width="11.42578125" style="50" hidden="1"/>
    <col min="13056" max="13056" width="5.140625" style="50" hidden="1"/>
    <col min="13057" max="13057" width="58.7109375" style="50" hidden="1"/>
    <col min="13058" max="13058" width="10.7109375" style="50" hidden="1"/>
    <col min="13059" max="13059" width="12.42578125" style="50" hidden="1"/>
    <col min="13060" max="13060" width="12.140625" style="50" hidden="1"/>
    <col min="13061" max="13061" width="14.42578125" style="50" hidden="1"/>
    <col min="13062" max="13062" width="12.140625" style="50" hidden="1"/>
    <col min="13063" max="13065" width="10.7109375" style="50" hidden="1"/>
    <col min="13066" max="13066" width="8.7109375" style="50" hidden="1"/>
    <col min="13067" max="13067" width="12.85546875" style="50" hidden="1"/>
    <col min="13068" max="13068" width="23.140625" style="50" hidden="1"/>
    <col min="13069" max="13069" width="8.140625" style="50" hidden="1"/>
    <col min="13070" max="13311" width="11.42578125" style="50" hidden="1"/>
    <col min="13312" max="13312" width="5.140625" style="50" hidden="1"/>
    <col min="13313" max="13313" width="58.7109375" style="50" hidden="1"/>
    <col min="13314" max="13314" width="10.7109375" style="50" hidden="1"/>
    <col min="13315" max="13315" width="12.42578125" style="50" hidden="1"/>
    <col min="13316" max="13316" width="12.140625" style="50" hidden="1"/>
    <col min="13317" max="13317" width="14.42578125" style="50" hidden="1"/>
    <col min="13318" max="13318" width="12.140625" style="50" hidden="1"/>
    <col min="13319" max="13321" width="10.7109375" style="50" hidden="1"/>
    <col min="13322" max="13322" width="8.7109375" style="50" hidden="1"/>
    <col min="13323" max="13323" width="12.85546875" style="50" hidden="1"/>
    <col min="13324" max="13324" width="23.140625" style="50" hidden="1"/>
    <col min="13325" max="13325" width="8.140625" style="50" hidden="1"/>
    <col min="13326" max="13567" width="11.42578125" style="50" hidden="1"/>
    <col min="13568" max="13568" width="5.140625" style="50" hidden="1"/>
    <col min="13569" max="13569" width="58.7109375" style="50" hidden="1"/>
    <col min="13570" max="13570" width="10.7109375" style="50" hidden="1"/>
    <col min="13571" max="13571" width="12.42578125" style="50" hidden="1"/>
    <col min="13572" max="13572" width="12.140625" style="50" hidden="1"/>
    <col min="13573" max="13573" width="14.42578125" style="50" hidden="1"/>
    <col min="13574" max="13574" width="12.140625" style="50" hidden="1"/>
    <col min="13575" max="13577" width="10.7109375" style="50" hidden="1"/>
    <col min="13578" max="13578" width="8.7109375" style="50" hidden="1"/>
    <col min="13579" max="13579" width="12.85546875" style="50" hidden="1"/>
    <col min="13580" max="13580" width="23.140625" style="50" hidden="1"/>
    <col min="13581" max="13581" width="8.140625" style="50" hidden="1"/>
    <col min="13582" max="13823" width="11.42578125" style="50" hidden="1"/>
    <col min="13824" max="13824" width="5.140625" style="50" hidden="1"/>
    <col min="13825" max="13825" width="58.7109375" style="50" hidden="1"/>
    <col min="13826" max="13826" width="10.7109375" style="50" hidden="1"/>
    <col min="13827" max="13827" width="12.42578125" style="50" hidden="1"/>
    <col min="13828" max="13828" width="12.140625" style="50" hidden="1"/>
    <col min="13829" max="13829" width="14.42578125" style="50" hidden="1"/>
    <col min="13830" max="13830" width="12.140625" style="50" hidden="1"/>
    <col min="13831" max="13833" width="10.7109375" style="50" hidden="1"/>
    <col min="13834" max="13834" width="8.7109375" style="50" hidden="1"/>
    <col min="13835" max="13835" width="12.85546875" style="50" hidden="1"/>
    <col min="13836" max="13836" width="23.140625" style="50" hidden="1"/>
    <col min="13837" max="13837" width="8.140625" style="50" hidden="1"/>
    <col min="13838" max="14079" width="11.42578125" style="50" hidden="1"/>
    <col min="14080" max="14080" width="5.140625" style="50" hidden="1"/>
    <col min="14081" max="14081" width="58.7109375" style="50" hidden="1"/>
    <col min="14082" max="14082" width="10.7109375" style="50" hidden="1"/>
    <col min="14083" max="14083" width="12.42578125" style="50" hidden="1"/>
    <col min="14084" max="14084" width="12.140625" style="50" hidden="1"/>
    <col min="14085" max="14085" width="14.42578125" style="50" hidden="1"/>
    <col min="14086" max="14086" width="12.140625" style="50" hidden="1"/>
    <col min="14087" max="14089" width="10.7109375" style="50" hidden="1"/>
    <col min="14090" max="14090" width="8.7109375" style="50" hidden="1"/>
    <col min="14091" max="14091" width="12.85546875" style="50" hidden="1"/>
    <col min="14092" max="14092" width="23.140625" style="50" hidden="1"/>
    <col min="14093" max="14093" width="8.140625" style="50" hidden="1"/>
    <col min="14094" max="14335" width="11.42578125" style="50" hidden="1"/>
    <col min="14336" max="14336" width="5.140625" style="50" hidden="1"/>
    <col min="14337" max="14337" width="58.7109375" style="50" hidden="1"/>
    <col min="14338" max="14338" width="10.7109375" style="50" hidden="1"/>
    <col min="14339" max="14339" width="12.42578125" style="50" hidden="1"/>
    <col min="14340" max="14340" width="12.140625" style="50" hidden="1"/>
    <col min="14341" max="14341" width="14.42578125" style="50" hidden="1"/>
    <col min="14342" max="14342" width="12.140625" style="50" hidden="1"/>
    <col min="14343" max="14345" width="10.7109375" style="50" hidden="1"/>
    <col min="14346" max="14346" width="8.7109375" style="50" hidden="1"/>
    <col min="14347" max="14347" width="12.85546875" style="50" hidden="1"/>
    <col min="14348" max="14348" width="23.140625" style="50" hidden="1"/>
    <col min="14349" max="14349" width="8.140625" style="50" hidden="1"/>
    <col min="14350" max="14591" width="11.42578125" style="50" hidden="1"/>
    <col min="14592" max="14592" width="5.140625" style="50" hidden="1"/>
    <col min="14593" max="14593" width="58.7109375" style="50" hidden="1"/>
    <col min="14594" max="14594" width="10.7109375" style="50" hidden="1"/>
    <col min="14595" max="14595" width="12.42578125" style="50" hidden="1"/>
    <col min="14596" max="14596" width="12.140625" style="50" hidden="1"/>
    <col min="14597" max="14597" width="14.42578125" style="50" hidden="1"/>
    <col min="14598" max="14598" width="12.140625" style="50" hidden="1"/>
    <col min="14599" max="14601" width="10.7109375" style="50" hidden="1"/>
    <col min="14602" max="14602" width="8.7109375" style="50" hidden="1"/>
    <col min="14603" max="14603" width="12.85546875" style="50" hidden="1"/>
    <col min="14604" max="14604" width="23.140625" style="50" hidden="1"/>
    <col min="14605" max="14605" width="8.140625" style="50" hidden="1"/>
    <col min="14606" max="14847" width="11.42578125" style="50" hidden="1"/>
    <col min="14848" max="14848" width="5.140625" style="50" hidden="1"/>
    <col min="14849" max="14849" width="58.7109375" style="50" hidden="1"/>
    <col min="14850" max="14850" width="10.7109375" style="50" hidden="1"/>
    <col min="14851" max="14851" width="12.42578125" style="50" hidden="1"/>
    <col min="14852" max="14852" width="12.140625" style="50" hidden="1"/>
    <col min="14853" max="14853" width="14.42578125" style="50" hidden="1"/>
    <col min="14854" max="14854" width="12.140625" style="50" hidden="1"/>
    <col min="14855" max="14857" width="10.7109375" style="50" hidden="1"/>
    <col min="14858" max="14858" width="8.7109375" style="50" hidden="1"/>
    <col min="14859" max="14859" width="12.85546875" style="50" hidden="1"/>
    <col min="14860" max="14860" width="23.140625" style="50" hidden="1"/>
    <col min="14861" max="14861" width="8.140625" style="50" hidden="1"/>
    <col min="14862" max="15103" width="11.42578125" style="50" hidden="1"/>
    <col min="15104" max="15104" width="5.140625" style="50" hidden="1"/>
    <col min="15105" max="15105" width="58.7109375" style="50" hidden="1"/>
    <col min="15106" max="15106" width="10.7109375" style="50" hidden="1"/>
    <col min="15107" max="15107" width="12.42578125" style="50" hidden="1"/>
    <col min="15108" max="15108" width="12.140625" style="50" hidden="1"/>
    <col min="15109" max="15109" width="14.42578125" style="50" hidden="1"/>
    <col min="15110" max="15110" width="12.140625" style="50" hidden="1"/>
    <col min="15111" max="15113" width="10.7109375" style="50" hidden="1"/>
    <col min="15114" max="15114" width="8.7109375" style="50" hidden="1"/>
    <col min="15115" max="15115" width="12.85546875" style="50" hidden="1"/>
    <col min="15116" max="15116" width="23.140625" style="50" hidden="1"/>
    <col min="15117" max="15117" width="8.140625" style="50" hidden="1"/>
    <col min="15118" max="15359" width="11.42578125" style="50" hidden="1"/>
    <col min="15360" max="15360" width="5.140625" style="50" hidden="1"/>
    <col min="15361" max="15361" width="58.7109375" style="50" hidden="1"/>
    <col min="15362" max="15362" width="10.7109375" style="50" hidden="1"/>
    <col min="15363" max="15363" width="12.42578125" style="50" hidden="1"/>
    <col min="15364" max="15364" width="12.140625" style="50" hidden="1"/>
    <col min="15365" max="15365" width="14.42578125" style="50" hidden="1"/>
    <col min="15366" max="15366" width="12.140625" style="50" hidden="1"/>
    <col min="15367" max="15369" width="10.7109375" style="50" hidden="1"/>
    <col min="15370" max="15370" width="8.7109375" style="50" hidden="1"/>
    <col min="15371" max="15371" width="12.85546875" style="50" hidden="1"/>
    <col min="15372" max="15372" width="23.140625" style="50" hidden="1"/>
    <col min="15373" max="15373" width="8.140625" style="50" hidden="1"/>
    <col min="15374" max="15615" width="11.42578125" style="50" hidden="1"/>
    <col min="15616" max="15616" width="5.140625" style="50" hidden="1"/>
    <col min="15617" max="15617" width="58.7109375" style="50" hidden="1"/>
    <col min="15618" max="15618" width="10.7109375" style="50" hidden="1"/>
    <col min="15619" max="15619" width="12.42578125" style="50" hidden="1"/>
    <col min="15620" max="15620" width="12.140625" style="50" hidden="1"/>
    <col min="15621" max="15621" width="14.42578125" style="50" hidden="1"/>
    <col min="15622" max="15622" width="12.140625" style="50" hidden="1"/>
    <col min="15623" max="15625" width="10.7109375" style="50" hidden="1"/>
    <col min="15626" max="15626" width="8.7109375" style="50" hidden="1"/>
    <col min="15627" max="15627" width="12.85546875" style="50" hidden="1"/>
    <col min="15628" max="15628" width="23.140625" style="50" hidden="1"/>
    <col min="15629" max="15629" width="8.140625" style="50" hidden="1"/>
    <col min="15630" max="15871" width="11.42578125" style="50" hidden="1"/>
    <col min="15872" max="15872" width="5.140625" style="50" hidden="1"/>
    <col min="15873" max="15873" width="58.7109375" style="50" hidden="1"/>
    <col min="15874" max="15874" width="10.7109375" style="50" hidden="1"/>
    <col min="15875" max="15875" width="12.42578125" style="50" hidden="1"/>
    <col min="15876" max="15876" width="12.140625" style="50" hidden="1"/>
    <col min="15877" max="15877" width="14.42578125" style="50" hidden="1"/>
    <col min="15878" max="15878" width="12.140625" style="50" hidden="1"/>
    <col min="15879" max="15881" width="10.7109375" style="50" hidden="1"/>
    <col min="15882" max="15882" width="8.7109375" style="50" hidden="1"/>
    <col min="15883" max="15883" width="12.85546875" style="50" hidden="1"/>
    <col min="15884" max="15884" width="23.140625" style="50" hidden="1"/>
    <col min="15885" max="15885" width="8.140625" style="50" hidden="1"/>
    <col min="15886" max="16127" width="11.42578125" style="50" hidden="1"/>
    <col min="16128" max="16128" width="5.140625" style="50" hidden="1"/>
    <col min="16129" max="16129" width="58.7109375" style="50" hidden="1"/>
    <col min="16130" max="16130" width="10.7109375" style="50" hidden="1"/>
    <col min="16131" max="16131" width="12.42578125" style="50" hidden="1"/>
    <col min="16132" max="16132" width="12.140625" style="50" hidden="1"/>
    <col min="16133" max="16133" width="14.42578125" style="50" hidden="1"/>
    <col min="16134" max="16134" width="12.140625" style="50" hidden="1"/>
    <col min="16135" max="16137" width="10.7109375" style="50" hidden="1"/>
    <col min="16138" max="16138" width="8.7109375" style="50" hidden="1"/>
    <col min="16139" max="16139" width="12.85546875" style="50" hidden="1"/>
    <col min="16140" max="16140" width="23.140625" style="50" hidden="1"/>
    <col min="16141" max="16141" width="8.140625" style="50" hidden="1"/>
    <col min="16142" max="16384" width="11.42578125" style="50" hidden="1"/>
  </cols>
  <sheetData>
    <row r="1" spans="1:15" ht="37.9" customHeight="1" thickBot="1">
      <c r="A1" s="120" t="s">
        <v>2145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5" ht="50.25" customHeight="1" thickBot="1">
      <c r="A2" s="63" t="s">
        <v>1870</v>
      </c>
      <c r="B2" s="64" t="s">
        <v>1873</v>
      </c>
      <c r="C2" s="73" t="s">
        <v>1877</v>
      </c>
      <c r="D2" s="64" t="s">
        <v>2144</v>
      </c>
      <c r="E2" s="73" t="s">
        <v>1878</v>
      </c>
      <c r="F2" s="64" t="s">
        <v>2122</v>
      </c>
      <c r="G2" s="73" t="s">
        <v>1874</v>
      </c>
      <c r="H2" s="65" t="s">
        <v>1875</v>
      </c>
      <c r="I2" s="65" t="s">
        <v>1879</v>
      </c>
      <c r="J2" s="65" t="s">
        <v>1876</v>
      </c>
      <c r="K2" s="67" t="s">
        <v>1872</v>
      </c>
      <c r="L2" s="66" t="s">
        <v>2123</v>
      </c>
      <c r="M2" s="51"/>
    </row>
    <row r="3" spans="1:15" ht="26.1" customHeight="1">
      <c r="A3" s="52">
        <v>1</v>
      </c>
      <c r="B3" s="53" t="s">
        <v>2159</v>
      </c>
      <c r="C3" s="74">
        <v>252749.45</v>
      </c>
      <c r="D3" s="55">
        <v>33447</v>
      </c>
      <c r="E3" s="77">
        <v>339902.61</v>
      </c>
      <c r="F3" s="55">
        <v>45073</v>
      </c>
      <c r="G3" s="74">
        <v>1319613.58</v>
      </c>
      <c r="H3" s="54">
        <v>195397</v>
      </c>
      <c r="I3" s="56">
        <f t="shared" ref="I3:I66" si="0">C3/G3</f>
        <v>0.19153292587364856</v>
      </c>
      <c r="J3" s="57">
        <v>16</v>
      </c>
      <c r="K3" s="69">
        <v>45310</v>
      </c>
      <c r="L3" s="70" t="s">
        <v>2146</v>
      </c>
      <c r="M3" s="51"/>
    </row>
    <row r="4" spans="1:15" ht="26.1" customHeight="1">
      <c r="A4" s="52">
        <v>2</v>
      </c>
      <c r="B4" s="53" t="s">
        <v>2162</v>
      </c>
      <c r="C4" s="74">
        <v>248354.97</v>
      </c>
      <c r="D4" s="55">
        <v>39627</v>
      </c>
      <c r="E4" s="77">
        <v>258625.46</v>
      </c>
      <c r="F4" s="55">
        <v>41491</v>
      </c>
      <c r="G4" s="74">
        <v>891792.39999999991</v>
      </c>
      <c r="H4" s="54">
        <v>144119</v>
      </c>
      <c r="I4" s="56">
        <f t="shared" si="0"/>
        <v>0.27848966867176711</v>
      </c>
      <c r="J4" s="57">
        <v>36</v>
      </c>
      <c r="K4" s="69">
        <v>45625</v>
      </c>
      <c r="L4" s="70" t="s">
        <v>855</v>
      </c>
      <c r="M4" s="51"/>
    </row>
    <row r="5" spans="1:15" ht="26.1" customHeight="1">
      <c r="A5" s="52">
        <v>3</v>
      </c>
      <c r="B5" s="53" t="s">
        <v>2160</v>
      </c>
      <c r="C5" s="74">
        <v>223016.44</v>
      </c>
      <c r="D5" s="55">
        <v>35714</v>
      </c>
      <c r="E5" s="77">
        <v>239362.98</v>
      </c>
      <c r="F5" s="55">
        <v>38639</v>
      </c>
      <c r="G5" s="74">
        <v>1308627.6599999999</v>
      </c>
      <c r="H5" s="54">
        <v>226591</v>
      </c>
      <c r="I5" s="56">
        <f t="shared" si="0"/>
        <v>0.17042008725384883</v>
      </c>
      <c r="J5" s="57">
        <v>31</v>
      </c>
      <c r="K5" s="69">
        <v>45457</v>
      </c>
      <c r="L5" s="70" t="s">
        <v>855</v>
      </c>
      <c r="M5" s="51"/>
    </row>
    <row r="6" spans="1:15" ht="26.1" customHeight="1">
      <c r="A6" s="52">
        <v>4</v>
      </c>
      <c r="B6" s="53" t="s">
        <v>2167</v>
      </c>
      <c r="C6" s="74">
        <v>202869.33199999999</v>
      </c>
      <c r="D6" s="55">
        <v>25902</v>
      </c>
      <c r="E6" s="77">
        <v>322889.78000000003</v>
      </c>
      <c r="F6" s="55">
        <v>41226</v>
      </c>
      <c r="G6" s="74">
        <v>697613.15</v>
      </c>
      <c r="H6" s="54">
        <v>94900</v>
      </c>
      <c r="I6" s="56">
        <f t="shared" si="0"/>
        <v>0.29080491386952784</v>
      </c>
      <c r="J6" s="57">
        <v>12</v>
      </c>
      <c r="K6" s="69">
        <v>45338</v>
      </c>
      <c r="L6" s="70" t="s">
        <v>1298</v>
      </c>
      <c r="M6" s="51"/>
    </row>
    <row r="7" spans="1:15" ht="26.1" customHeight="1">
      <c r="A7" s="52">
        <v>5</v>
      </c>
      <c r="B7" s="53" t="s">
        <v>2165</v>
      </c>
      <c r="C7" s="74">
        <v>198624.61</v>
      </c>
      <c r="D7" s="55">
        <v>24589</v>
      </c>
      <c r="E7" s="77">
        <v>222305.5</v>
      </c>
      <c r="F7" s="55">
        <v>27733</v>
      </c>
      <c r="G7" s="74">
        <v>815729.43</v>
      </c>
      <c r="H7" s="54">
        <v>102575</v>
      </c>
      <c r="I7" s="56">
        <f t="shared" si="0"/>
        <v>0.24349324996157118</v>
      </c>
      <c r="J7" s="57">
        <v>21</v>
      </c>
      <c r="K7" s="69">
        <v>45352</v>
      </c>
      <c r="L7" s="70" t="s">
        <v>52</v>
      </c>
      <c r="M7" s="51"/>
    </row>
    <row r="8" spans="1:15" ht="26.1" customHeight="1">
      <c r="A8" s="52">
        <v>6</v>
      </c>
      <c r="B8" s="53" t="s">
        <v>2168</v>
      </c>
      <c r="C8" s="74">
        <v>179293.88</v>
      </c>
      <c r="D8" s="55">
        <v>20664</v>
      </c>
      <c r="E8" s="77">
        <v>196109.78</v>
      </c>
      <c r="F8" s="55">
        <v>22783</v>
      </c>
      <c r="G8" s="74">
        <v>683624.38</v>
      </c>
      <c r="H8" s="54">
        <v>83094</v>
      </c>
      <c r="I8" s="56">
        <f t="shared" si="0"/>
        <v>0.2622695814330086</v>
      </c>
      <c r="J8" s="57">
        <v>22</v>
      </c>
      <c r="K8" s="79">
        <v>45611</v>
      </c>
      <c r="L8" s="80" t="s">
        <v>1466</v>
      </c>
      <c r="M8" s="51"/>
      <c r="N8" s="50" t="s">
        <v>1870</v>
      </c>
      <c r="O8" s="50" t="s">
        <v>1870</v>
      </c>
    </row>
    <row r="9" spans="1:15" ht="26.1" customHeight="1">
      <c r="A9" s="52">
        <v>7</v>
      </c>
      <c r="B9" s="53" t="s">
        <v>2163</v>
      </c>
      <c r="C9" s="74">
        <v>163593.67000000001</v>
      </c>
      <c r="D9" s="55">
        <v>27832</v>
      </c>
      <c r="E9" s="77">
        <v>169881.95</v>
      </c>
      <c r="F9" s="55">
        <v>29041</v>
      </c>
      <c r="G9" s="74">
        <v>872564.59</v>
      </c>
      <c r="H9" s="54">
        <v>151283</v>
      </c>
      <c r="I9" s="56">
        <f t="shared" si="0"/>
        <v>0.18748602897121922</v>
      </c>
      <c r="J9" s="57">
        <v>34</v>
      </c>
      <c r="K9" s="69">
        <v>45359</v>
      </c>
      <c r="L9" s="70" t="s">
        <v>1381</v>
      </c>
      <c r="M9" s="51"/>
    </row>
    <row r="10" spans="1:15" ht="26.1" customHeight="1">
      <c r="A10" s="52">
        <v>8</v>
      </c>
      <c r="B10" s="53" t="s">
        <v>2161</v>
      </c>
      <c r="C10" s="81">
        <v>160255.26</v>
      </c>
      <c r="D10" s="82">
        <v>25842</v>
      </c>
      <c r="E10" s="77">
        <v>236147.69</v>
      </c>
      <c r="F10" s="55">
        <v>38942</v>
      </c>
      <c r="G10" s="74">
        <v>1201417.1700000002</v>
      </c>
      <c r="H10" s="54">
        <v>208807</v>
      </c>
      <c r="I10" s="56">
        <f t="shared" si="0"/>
        <v>0.13338852149083236</v>
      </c>
      <c r="J10" s="57">
        <v>31</v>
      </c>
      <c r="K10" s="69">
        <v>45478</v>
      </c>
      <c r="L10" s="70" t="s">
        <v>1381</v>
      </c>
      <c r="M10" s="51"/>
    </row>
    <row r="11" spans="1:15" ht="26.1" customHeight="1">
      <c r="A11" s="52">
        <v>9</v>
      </c>
      <c r="B11" s="53" t="s">
        <v>2164</v>
      </c>
      <c r="C11" s="74">
        <v>152383</v>
      </c>
      <c r="D11" s="55">
        <v>19919</v>
      </c>
      <c r="E11" s="77">
        <v>234394.14</v>
      </c>
      <c r="F11" s="55">
        <v>30239</v>
      </c>
      <c r="G11" s="74">
        <v>856146.09000000008</v>
      </c>
      <c r="H11" s="55">
        <v>118875</v>
      </c>
      <c r="I11" s="56">
        <f t="shared" si="0"/>
        <v>0.17798714703001212</v>
      </c>
      <c r="J11" s="57">
        <v>19</v>
      </c>
      <c r="K11" s="69">
        <v>45513</v>
      </c>
      <c r="L11" s="70" t="s">
        <v>2147</v>
      </c>
      <c r="M11" s="51"/>
      <c r="N11" s="50" t="s">
        <v>1870</v>
      </c>
      <c r="O11" s="50" t="s">
        <v>1870</v>
      </c>
    </row>
    <row r="12" spans="1:15" ht="26.1" customHeight="1">
      <c r="A12" s="52">
        <v>10</v>
      </c>
      <c r="B12" s="53" t="s">
        <v>2179</v>
      </c>
      <c r="C12" s="74">
        <v>147709.32999999999</v>
      </c>
      <c r="D12" s="55">
        <v>24229</v>
      </c>
      <c r="E12" s="77">
        <v>175825.49</v>
      </c>
      <c r="F12" s="55">
        <v>28673</v>
      </c>
      <c r="G12" s="74">
        <v>229845.79</v>
      </c>
      <c r="H12" s="54">
        <v>37945</v>
      </c>
      <c r="I12" s="56">
        <f t="shared" si="0"/>
        <v>0.64264535800285916</v>
      </c>
      <c r="J12" s="57">
        <v>22</v>
      </c>
      <c r="K12" s="69">
        <v>45653</v>
      </c>
      <c r="L12" s="70" t="s">
        <v>1466</v>
      </c>
      <c r="M12" s="51"/>
    </row>
    <row r="13" spans="1:15" ht="26.1" customHeight="1">
      <c r="A13" s="52">
        <v>11</v>
      </c>
      <c r="B13" s="53" t="s">
        <v>2166</v>
      </c>
      <c r="C13" s="74">
        <v>136143.29999999999</v>
      </c>
      <c r="D13" s="55">
        <v>15994</v>
      </c>
      <c r="E13" s="77">
        <v>221304.14</v>
      </c>
      <c r="F13" s="55">
        <v>26585</v>
      </c>
      <c r="G13" s="74">
        <v>766286.09000000008</v>
      </c>
      <c r="H13" s="54">
        <v>99701</v>
      </c>
      <c r="I13" s="56">
        <f t="shared" si="0"/>
        <v>0.17766641177056988</v>
      </c>
      <c r="J13" s="57">
        <v>15</v>
      </c>
      <c r="K13" s="69">
        <v>45499</v>
      </c>
      <c r="L13" s="70" t="s">
        <v>855</v>
      </c>
      <c r="M13" s="51"/>
    </row>
    <row r="14" spans="1:15" ht="26.1" customHeight="1">
      <c r="A14" s="52">
        <v>12</v>
      </c>
      <c r="B14" s="53" t="s">
        <v>2172</v>
      </c>
      <c r="C14" s="74">
        <v>132076</v>
      </c>
      <c r="D14" s="55">
        <v>16488</v>
      </c>
      <c r="E14" s="77" t="s">
        <v>20</v>
      </c>
      <c r="F14" s="55" t="s">
        <v>20</v>
      </c>
      <c r="G14" s="74">
        <v>432240</v>
      </c>
      <c r="H14" s="54">
        <v>54706</v>
      </c>
      <c r="I14" s="56">
        <f t="shared" si="0"/>
        <v>0.30556172496761058</v>
      </c>
      <c r="J14" s="57" t="s">
        <v>2141</v>
      </c>
      <c r="K14" s="69">
        <v>45646</v>
      </c>
      <c r="L14" s="70" t="s">
        <v>72</v>
      </c>
      <c r="M14" s="51"/>
    </row>
    <row r="15" spans="1:15" ht="26.1" customHeight="1">
      <c r="A15" s="52">
        <v>13</v>
      </c>
      <c r="B15" s="53" t="s">
        <v>2177</v>
      </c>
      <c r="C15" s="74">
        <v>125430.98</v>
      </c>
      <c r="D15" s="55">
        <v>15199</v>
      </c>
      <c r="E15" s="77">
        <v>164653.6</v>
      </c>
      <c r="F15" s="55">
        <v>20242</v>
      </c>
      <c r="G15" s="74">
        <v>271467.61</v>
      </c>
      <c r="H15" s="54">
        <v>35008</v>
      </c>
      <c r="I15" s="56">
        <f t="shared" si="0"/>
        <v>0.46204768222625159</v>
      </c>
      <c r="J15" s="57">
        <v>20</v>
      </c>
      <c r="K15" s="69">
        <v>45569</v>
      </c>
      <c r="L15" s="70" t="s">
        <v>52</v>
      </c>
      <c r="M15" s="51"/>
    </row>
    <row r="16" spans="1:15" ht="26.1" customHeight="1">
      <c r="A16" s="52">
        <v>14</v>
      </c>
      <c r="B16" s="53" t="s">
        <v>2171</v>
      </c>
      <c r="C16" s="74">
        <v>113657.37</v>
      </c>
      <c r="D16" s="55">
        <v>13985</v>
      </c>
      <c r="E16" s="77">
        <v>131170.66</v>
      </c>
      <c r="F16" s="55">
        <v>16148</v>
      </c>
      <c r="G16" s="74">
        <v>436514.68</v>
      </c>
      <c r="H16" s="54">
        <v>55916</v>
      </c>
      <c r="I16" s="56">
        <f t="shared" si="0"/>
        <v>0.26037467972440237</v>
      </c>
      <c r="J16" s="57">
        <v>14</v>
      </c>
      <c r="K16" s="69">
        <v>45590</v>
      </c>
      <c r="L16" s="70" t="s">
        <v>2147</v>
      </c>
      <c r="M16" s="51"/>
    </row>
    <row r="17" spans="1:15" ht="26.1" customHeight="1">
      <c r="A17" s="52">
        <v>15</v>
      </c>
      <c r="B17" s="53" t="s">
        <v>2169</v>
      </c>
      <c r="C17" s="74">
        <v>106849</v>
      </c>
      <c r="D17" s="55">
        <v>14520</v>
      </c>
      <c r="E17" s="77" t="s">
        <v>20</v>
      </c>
      <c r="F17" s="55" t="s">
        <v>20</v>
      </c>
      <c r="G17" s="74">
        <v>539233</v>
      </c>
      <c r="H17" s="54">
        <v>75942</v>
      </c>
      <c r="I17" s="56">
        <f t="shared" si="0"/>
        <v>0.19814996485749203</v>
      </c>
      <c r="J17" s="57" t="s">
        <v>2141</v>
      </c>
      <c r="K17" s="69">
        <v>45597</v>
      </c>
      <c r="L17" s="70" t="s">
        <v>72</v>
      </c>
      <c r="M17" s="51"/>
    </row>
    <row r="18" spans="1:15" ht="26.1" customHeight="1">
      <c r="A18" s="52">
        <v>16</v>
      </c>
      <c r="B18" s="53" t="s">
        <v>2170</v>
      </c>
      <c r="C18" s="74">
        <v>80652.28</v>
      </c>
      <c r="D18" s="55">
        <v>13641</v>
      </c>
      <c r="E18" s="77">
        <v>92981.66</v>
      </c>
      <c r="F18" s="55">
        <v>15908</v>
      </c>
      <c r="G18" s="74">
        <v>531311.1100000001</v>
      </c>
      <c r="H18" s="54">
        <v>98478</v>
      </c>
      <c r="I18" s="56">
        <f t="shared" si="0"/>
        <v>0.15179859498891335</v>
      </c>
      <c r="J18" s="57">
        <v>20</v>
      </c>
      <c r="K18" s="69">
        <v>45436</v>
      </c>
      <c r="L18" s="70" t="s">
        <v>2147</v>
      </c>
      <c r="M18" s="51"/>
      <c r="N18" s="50" t="s">
        <v>1870</v>
      </c>
      <c r="O18" s="50" t="s">
        <v>1870</v>
      </c>
    </row>
    <row r="19" spans="1:15" ht="26.1" customHeight="1">
      <c r="A19" s="52">
        <v>17</v>
      </c>
      <c r="B19" s="53" t="s">
        <v>2175</v>
      </c>
      <c r="C19" s="74">
        <v>60332.86</v>
      </c>
      <c r="D19" s="55">
        <v>10628</v>
      </c>
      <c r="E19" s="77">
        <v>67583.31</v>
      </c>
      <c r="F19" s="55">
        <v>11872</v>
      </c>
      <c r="G19" s="74">
        <v>288816.21000000002</v>
      </c>
      <c r="H19" s="54">
        <v>52837</v>
      </c>
      <c r="I19" s="56">
        <f t="shared" si="0"/>
        <v>0.20889706987014336</v>
      </c>
      <c r="J19" s="57">
        <v>19</v>
      </c>
      <c r="K19" s="69">
        <v>45562</v>
      </c>
      <c r="L19" s="70" t="s">
        <v>11</v>
      </c>
      <c r="M19" s="51"/>
    </row>
    <row r="20" spans="1:15" ht="26.1" customHeight="1">
      <c r="A20" s="52">
        <v>18</v>
      </c>
      <c r="B20" s="53" t="s">
        <v>2174</v>
      </c>
      <c r="C20" s="74">
        <v>58964.04</v>
      </c>
      <c r="D20" s="55">
        <v>8558</v>
      </c>
      <c r="E20" s="77">
        <v>62526.2</v>
      </c>
      <c r="F20" s="55">
        <v>8558</v>
      </c>
      <c r="G20" s="74">
        <v>292423.93000000005</v>
      </c>
      <c r="H20" s="54">
        <v>42681</v>
      </c>
      <c r="I20" s="56">
        <f t="shared" si="0"/>
        <v>0.20163890144011123</v>
      </c>
      <c r="J20" s="57">
        <v>16</v>
      </c>
      <c r="K20" s="69">
        <v>45555</v>
      </c>
      <c r="L20" s="70" t="s">
        <v>2125</v>
      </c>
      <c r="M20" s="51"/>
    </row>
    <row r="21" spans="1:15" ht="26.1" customHeight="1">
      <c r="A21" s="52">
        <v>19</v>
      </c>
      <c r="B21" s="53" t="s">
        <v>2181</v>
      </c>
      <c r="C21" s="74">
        <v>56652.08</v>
      </c>
      <c r="D21" s="55">
        <v>9311</v>
      </c>
      <c r="E21" s="77">
        <v>59177.93</v>
      </c>
      <c r="F21" s="55">
        <v>9749</v>
      </c>
      <c r="G21" s="74">
        <v>191709.73</v>
      </c>
      <c r="H21" s="54">
        <v>30474</v>
      </c>
      <c r="I21" s="56">
        <f t="shared" si="0"/>
        <v>0.29550967496537606</v>
      </c>
      <c r="J21" s="57">
        <v>31</v>
      </c>
      <c r="K21" s="69" t="s">
        <v>2148</v>
      </c>
      <c r="L21" s="70" t="s">
        <v>855</v>
      </c>
      <c r="M21" s="51"/>
    </row>
    <row r="22" spans="1:15" ht="26.1" customHeight="1">
      <c r="A22" s="52">
        <v>20</v>
      </c>
      <c r="B22" s="53" t="s">
        <v>2184</v>
      </c>
      <c r="C22" s="74">
        <v>53772.97</v>
      </c>
      <c r="D22" s="55">
        <v>6373</v>
      </c>
      <c r="E22" s="77">
        <v>58761.27</v>
      </c>
      <c r="F22" s="55">
        <v>7065</v>
      </c>
      <c r="G22" s="74">
        <v>170316.24</v>
      </c>
      <c r="H22" s="54">
        <v>23254</v>
      </c>
      <c r="I22" s="56">
        <f t="shared" si="0"/>
        <v>0.31572426681096299</v>
      </c>
      <c r="J22" s="57">
        <v>16</v>
      </c>
      <c r="K22" s="69">
        <v>45583</v>
      </c>
      <c r="L22" s="70" t="s">
        <v>1466</v>
      </c>
      <c r="M22" s="51"/>
    </row>
    <row r="23" spans="1:15" ht="26.1" customHeight="1">
      <c r="A23" s="52">
        <v>21</v>
      </c>
      <c r="B23" s="53" t="s">
        <v>2176</v>
      </c>
      <c r="C23" s="74">
        <v>48800.92</v>
      </c>
      <c r="D23" s="55">
        <v>8733</v>
      </c>
      <c r="E23" s="77">
        <v>51180.77</v>
      </c>
      <c r="F23" s="55">
        <v>9181</v>
      </c>
      <c r="G23" s="74">
        <v>276885.58999999997</v>
      </c>
      <c r="H23" s="54">
        <v>49991</v>
      </c>
      <c r="I23" s="56">
        <f t="shared" si="0"/>
        <v>0.17624940322824312</v>
      </c>
      <c r="J23" s="57">
        <v>26</v>
      </c>
      <c r="K23" s="69">
        <v>45590</v>
      </c>
      <c r="L23" s="70" t="s">
        <v>1381</v>
      </c>
      <c r="M23" s="51"/>
    </row>
    <row r="24" spans="1:15" ht="26.1" customHeight="1">
      <c r="A24" s="52">
        <v>22</v>
      </c>
      <c r="B24" s="53" t="s">
        <v>2178</v>
      </c>
      <c r="C24" s="74">
        <v>48020.61</v>
      </c>
      <c r="D24" s="55">
        <v>5648</v>
      </c>
      <c r="E24" s="77">
        <v>53429.8</v>
      </c>
      <c r="F24" s="55">
        <v>6306</v>
      </c>
      <c r="G24" s="74">
        <v>237660.22999999998</v>
      </c>
      <c r="H24" s="54">
        <v>32151</v>
      </c>
      <c r="I24" s="56">
        <f t="shared" si="0"/>
        <v>0.20205572467888297</v>
      </c>
      <c r="J24" s="57">
        <v>16</v>
      </c>
      <c r="K24" s="69">
        <v>45450</v>
      </c>
      <c r="L24" s="70" t="s">
        <v>2147</v>
      </c>
      <c r="M24" s="51"/>
    </row>
    <row r="25" spans="1:15" ht="26.1" customHeight="1">
      <c r="A25" s="52">
        <v>23</v>
      </c>
      <c r="B25" s="53" t="s">
        <v>2188</v>
      </c>
      <c r="C25" s="74">
        <v>44094.46</v>
      </c>
      <c r="D25" s="55">
        <v>5634</v>
      </c>
      <c r="E25" s="77">
        <v>48998.11</v>
      </c>
      <c r="F25" s="55">
        <v>6197</v>
      </c>
      <c r="G25" s="74">
        <v>144773.95000000001</v>
      </c>
      <c r="H25" s="54">
        <v>20851</v>
      </c>
      <c r="I25" s="56">
        <f t="shared" si="0"/>
        <v>0.30457454535156359</v>
      </c>
      <c r="J25" s="57">
        <v>16</v>
      </c>
      <c r="K25" s="69">
        <v>45303</v>
      </c>
      <c r="L25" s="70" t="s">
        <v>53</v>
      </c>
      <c r="M25" s="51"/>
    </row>
    <row r="26" spans="1:15" ht="26.1" customHeight="1">
      <c r="A26" s="52">
        <v>24</v>
      </c>
      <c r="B26" s="53" t="s">
        <v>2201</v>
      </c>
      <c r="C26" s="74">
        <v>42481.63</v>
      </c>
      <c r="D26" s="55">
        <v>4962</v>
      </c>
      <c r="E26" s="77">
        <v>44923.519999999997</v>
      </c>
      <c r="F26" s="55">
        <v>5312</v>
      </c>
      <c r="G26" s="74">
        <v>95209.16</v>
      </c>
      <c r="H26" s="54">
        <v>13079</v>
      </c>
      <c r="I26" s="56">
        <f t="shared" si="0"/>
        <v>0.44619267725920486</v>
      </c>
      <c r="J26" s="57">
        <v>16</v>
      </c>
      <c r="K26" s="69">
        <v>45401</v>
      </c>
      <c r="L26" s="70" t="s">
        <v>11</v>
      </c>
      <c r="M26" s="51"/>
    </row>
    <row r="27" spans="1:15" ht="26.1" customHeight="1">
      <c r="A27" s="52">
        <v>25</v>
      </c>
      <c r="B27" s="53" t="s">
        <v>2186</v>
      </c>
      <c r="C27" s="74">
        <v>40924.82</v>
      </c>
      <c r="D27" s="55">
        <v>6108</v>
      </c>
      <c r="E27" s="77">
        <v>43898.49</v>
      </c>
      <c r="F27" s="55">
        <v>6594</v>
      </c>
      <c r="G27" s="74">
        <v>159871.26999999999</v>
      </c>
      <c r="H27" s="54">
        <v>24563</v>
      </c>
      <c r="I27" s="56">
        <f t="shared" si="0"/>
        <v>0.25598608180193977</v>
      </c>
      <c r="J27" s="57">
        <v>29</v>
      </c>
      <c r="K27" s="69">
        <v>45632</v>
      </c>
      <c r="L27" s="70" t="s">
        <v>1381</v>
      </c>
      <c r="M27" s="51"/>
    </row>
    <row r="28" spans="1:15" ht="26.1" customHeight="1">
      <c r="A28" s="52">
        <v>26</v>
      </c>
      <c r="B28" s="53" t="s">
        <v>2192</v>
      </c>
      <c r="C28" s="74">
        <v>39420.949999999997</v>
      </c>
      <c r="D28" s="55">
        <v>5429</v>
      </c>
      <c r="E28" s="77">
        <v>48268.36</v>
      </c>
      <c r="F28" s="55">
        <v>6534</v>
      </c>
      <c r="G28" s="74">
        <v>138100.32</v>
      </c>
      <c r="H28" s="54">
        <v>20092</v>
      </c>
      <c r="I28" s="56">
        <f t="shared" si="0"/>
        <v>0.28545154710720433</v>
      </c>
      <c r="J28" s="57">
        <v>21</v>
      </c>
      <c r="K28" s="69">
        <v>45317</v>
      </c>
      <c r="L28" s="70" t="s">
        <v>2150</v>
      </c>
      <c r="M28" s="51"/>
    </row>
    <row r="29" spans="1:15" ht="26.1" customHeight="1">
      <c r="A29" s="52">
        <v>27</v>
      </c>
      <c r="B29" s="53" t="s">
        <v>2190</v>
      </c>
      <c r="C29" s="74">
        <v>37431.660000000003</v>
      </c>
      <c r="D29" s="55">
        <v>5090</v>
      </c>
      <c r="E29" s="77">
        <v>43674.61</v>
      </c>
      <c r="F29" s="55">
        <v>5984</v>
      </c>
      <c r="G29" s="74">
        <v>140820.03</v>
      </c>
      <c r="H29" s="54">
        <v>21147</v>
      </c>
      <c r="I29" s="56">
        <f t="shared" si="0"/>
        <v>0.26581204392585345</v>
      </c>
      <c r="J29" s="57">
        <v>15</v>
      </c>
      <c r="K29" s="69">
        <v>45296</v>
      </c>
      <c r="L29" s="70" t="s">
        <v>60</v>
      </c>
      <c r="M29" s="51"/>
    </row>
    <row r="30" spans="1:15" ht="26.1" customHeight="1">
      <c r="A30" s="52">
        <v>28</v>
      </c>
      <c r="B30" s="53" t="s">
        <v>2173</v>
      </c>
      <c r="C30" s="74">
        <v>35608.61</v>
      </c>
      <c r="D30" s="55">
        <v>4627</v>
      </c>
      <c r="E30" s="77">
        <v>43249.65</v>
      </c>
      <c r="F30" s="55">
        <v>5765</v>
      </c>
      <c r="G30" s="74">
        <v>362814.87</v>
      </c>
      <c r="H30" s="54">
        <v>52027</v>
      </c>
      <c r="I30" s="56">
        <f t="shared" si="0"/>
        <v>9.8145398505855075E-2</v>
      </c>
      <c r="J30" s="57">
        <v>20</v>
      </c>
      <c r="K30" s="69">
        <v>45310</v>
      </c>
      <c r="L30" s="70" t="s">
        <v>855</v>
      </c>
      <c r="M30" s="51"/>
    </row>
    <row r="31" spans="1:15" ht="26.1" customHeight="1">
      <c r="A31" s="52">
        <v>29</v>
      </c>
      <c r="B31" s="53" t="s">
        <v>2195</v>
      </c>
      <c r="C31" s="74">
        <v>34541</v>
      </c>
      <c r="D31" s="55">
        <v>4257</v>
      </c>
      <c r="E31" s="77">
        <v>36713.11</v>
      </c>
      <c r="F31" s="55">
        <v>4554</v>
      </c>
      <c r="G31" s="74">
        <v>121991.32</v>
      </c>
      <c r="H31" s="54">
        <v>17653</v>
      </c>
      <c r="I31" s="56">
        <f t="shared" si="0"/>
        <v>0.28314309575468155</v>
      </c>
      <c r="J31" s="57">
        <v>16</v>
      </c>
      <c r="K31" s="69">
        <v>45422</v>
      </c>
      <c r="L31" s="70" t="s">
        <v>855</v>
      </c>
      <c r="M31" s="51"/>
    </row>
    <row r="32" spans="1:15" ht="26.1" customHeight="1">
      <c r="A32" s="52">
        <v>30</v>
      </c>
      <c r="B32" s="53" t="s">
        <v>2199</v>
      </c>
      <c r="C32" s="74">
        <v>34155.74</v>
      </c>
      <c r="D32" s="55">
        <v>6202</v>
      </c>
      <c r="E32" s="77" t="s">
        <v>20</v>
      </c>
      <c r="F32" s="55" t="s">
        <v>20</v>
      </c>
      <c r="G32" s="74">
        <v>100228.86</v>
      </c>
      <c r="H32" s="54">
        <v>19296</v>
      </c>
      <c r="I32" s="56">
        <f t="shared" si="0"/>
        <v>0.34077749662123263</v>
      </c>
      <c r="J32" s="57">
        <v>19</v>
      </c>
      <c r="K32" s="69">
        <v>45401</v>
      </c>
      <c r="L32" s="70" t="s">
        <v>2127</v>
      </c>
      <c r="M32" s="51"/>
    </row>
    <row r="33" spans="1:15" ht="26.1" customHeight="1">
      <c r="A33" s="52">
        <v>31</v>
      </c>
      <c r="B33" s="53" t="s">
        <v>2183</v>
      </c>
      <c r="C33" s="74">
        <v>33907.72</v>
      </c>
      <c r="D33" s="82">
        <v>4175</v>
      </c>
      <c r="E33" s="77">
        <v>38330.080000000002</v>
      </c>
      <c r="F33" s="55">
        <v>4899</v>
      </c>
      <c r="G33" s="74">
        <v>174726.98</v>
      </c>
      <c r="H33" s="54">
        <v>24708</v>
      </c>
      <c r="I33" s="56">
        <f t="shared" si="0"/>
        <v>0.19406115758424944</v>
      </c>
      <c r="J33" s="57">
        <v>17</v>
      </c>
      <c r="K33" s="69">
        <v>45471</v>
      </c>
      <c r="L33" s="70" t="s">
        <v>1466</v>
      </c>
      <c r="M33" s="51"/>
    </row>
    <row r="34" spans="1:15" ht="26.1" customHeight="1">
      <c r="A34" s="52">
        <v>32</v>
      </c>
      <c r="B34" s="53" t="s">
        <v>2189</v>
      </c>
      <c r="C34" s="74">
        <v>33077.75</v>
      </c>
      <c r="D34" s="55">
        <v>4091</v>
      </c>
      <c r="E34" s="77">
        <v>39741.949999999997</v>
      </c>
      <c r="F34" s="55">
        <v>4941</v>
      </c>
      <c r="G34" s="74">
        <v>142024.56</v>
      </c>
      <c r="H34" s="54">
        <v>20080</v>
      </c>
      <c r="I34" s="56">
        <f t="shared" si="0"/>
        <v>0.23290161926923061</v>
      </c>
      <c r="J34" s="57">
        <v>15</v>
      </c>
      <c r="K34" s="69">
        <v>45520</v>
      </c>
      <c r="L34" s="70" t="s">
        <v>855</v>
      </c>
      <c r="M34" s="51"/>
    </row>
    <row r="35" spans="1:15" ht="26.1" customHeight="1">
      <c r="A35" s="52">
        <v>33</v>
      </c>
      <c r="B35" s="53" t="s">
        <v>2212</v>
      </c>
      <c r="C35" s="74">
        <v>32372.13</v>
      </c>
      <c r="D35" s="55">
        <v>6134</v>
      </c>
      <c r="E35" s="77" t="s">
        <v>20</v>
      </c>
      <c r="F35" s="55" t="s">
        <v>20</v>
      </c>
      <c r="G35" s="74">
        <v>75800.739999999991</v>
      </c>
      <c r="H35" s="54">
        <v>14793</v>
      </c>
      <c r="I35" s="56">
        <f t="shared" si="0"/>
        <v>0.42706878587201136</v>
      </c>
      <c r="J35" s="57">
        <v>18</v>
      </c>
      <c r="K35" s="69">
        <v>45345</v>
      </c>
      <c r="L35" s="71" t="s">
        <v>11</v>
      </c>
      <c r="M35" s="51"/>
    </row>
    <row r="36" spans="1:15" ht="26.1" customHeight="1">
      <c r="A36" s="52">
        <v>34</v>
      </c>
      <c r="B36" s="53" t="s">
        <v>2180</v>
      </c>
      <c r="C36" s="74">
        <v>31260.9</v>
      </c>
      <c r="D36" s="55">
        <v>4253</v>
      </c>
      <c r="E36" s="77">
        <v>37155.96</v>
      </c>
      <c r="F36" s="55">
        <v>5131</v>
      </c>
      <c r="G36" s="74">
        <v>215290.92</v>
      </c>
      <c r="H36" s="54">
        <v>31512</v>
      </c>
      <c r="I36" s="56">
        <f t="shared" si="0"/>
        <v>0.14520305826181615</v>
      </c>
      <c r="J36" s="57">
        <v>20</v>
      </c>
      <c r="K36" s="69">
        <v>45541</v>
      </c>
      <c r="L36" s="70" t="s">
        <v>52</v>
      </c>
      <c r="M36" s="51"/>
    </row>
    <row r="37" spans="1:15" ht="26.1" customHeight="1">
      <c r="A37" s="52">
        <v>35</v>
      </c>
      <c r="B37" s="53" t="s">
        <v>2194</v>
      </c>
      <c r="C37" s="74">
        <v>30650.76</v>
      </c>
      <c r="D37" s="55">
        <v>4167</v>
      </c>
      <c r="E37" s="77">
        <v>39790.5</v>
      </c>
      <c r="F37" s="55">
        <v>5316</v>
      </c>
      <c r="G37" s="74">
        <v>122322.7</v>
      </c>
      <c r="H37" s="54">
        <v>18392</v>
      </c>
      <c r="I37" s="56">
        <f t="shared" si="0"/>
        <v>0.2505729517088815</v>
      </c>
      <c r="J37" s="57">
        <v>19</v>
      </c>
      <c r="K37" s="69">
        <v>45548</v>
      </c>
      <c r="L37" s="70" t="s">
        <v>11</v>
      </c>
      <c r="M37" s="51"/>
    </row>
    <row r="38" spans="1:15" ht="26.1" customHeight="1">
      <c r="A38" s="52">
        <v>36</v>
      </c>
      <c r="B38" s="53" t="s">
        <v>2187</v>
      </c>
      <c r="C38" s="74">
        <v>30466.85</v>
      </c>
      <c r="D38" s="55">
        <v>4505</v>
      </c>
      <c r="E38" s="77">
        <v>31534.83</v>
      </c>
      <c r="F38" s="55">
        <v>4675</v>
      </c>
      <c r="G38" s="74">
        <v>159665.65000000002</v>
      </c>
      <c r="H38" s="54">
        <v>24275</v>
      </c>
      <c r="I38" s="56">
        <f t="shared" si="0"/>
        <v>0.19081655947913653</v>
      </c>
      <c r="J38" s="57">
        <v>14</v>
      </c>
      <c r="K38" s="69">
        <v>45604</v>
      </c>
      <c r="L38" s="70" t="s">
        <v>52</v>
      </c>
      <c r="M38" s="51"/>
    </row>
    <row r="39" spans="1:15" ht="26.1" customHeight="1">
      <c r="A39" s="52">
        <v>37</v>
      </c>
      <c r="B39" s="53" t="s">
        <v>2257</v>
      </c>
      <c r="C39" s="74">
        <v>30029</v>
      </c>
      <c r="D39" s="55">
        <v>4123</v>
      </c>
      <c r="E39" s="77" t="s">
        <v>20</v>
      </c>
      <c r="F39" s="55" t="s">
        <v>20</v>
      </c>
      <c r="G39" s="74">
        <v>30029</v>
      </c>
      <c r="H39" s="54">
        <v>4123</v>
      </c>
      <c r="I39" s="56">
        <f t="shared" si="0"/>
        <v>1</v>
      </c>
      <c r="J39" s="57">
        <v>16</v>
      </c>
      <c r="K39" s="69">
        <v>45653</v>
      </c>
      <c r="L39" s="70" t="s">
        <v>16</v>
      </c>
      <c r="M39" s="51"/>
    </row>
    <row r="40" spans="1:15" ht="26.1" customHeight="1">
      <c r="A40" s="52">
        <v>38</v>
      </c>
      <c r="B40" s="53" t="s">
        <v>2216</v>
      </c>
      <c r="C40" s="74">
        <v>29727.56</v>
      </c>
      <c r="D40" s="54">
        <v>5639</v>
      </c>
      <c r="E40" s="77" t="s">
        <v>20</v>
      </c>
      <c r="F40" s="55" t="s">
        <v>20</v>
      </c>
      <c r="G40" s="74">
        <v>69789.33</v>
      </c>
      <c r="H40" s="54">
        <v>13713</v>
      </c>
      <c r="I40" s="56">
        <f t="shared" si="0"/>
        <v>0.42596138979984477</v>
      </c>
      <c r="J40" s="57">
        <v>19</v>
      </c>
      <c r="K40" s="69">
        <v>45338</v>
      </c>
      <c r="L40" s="70" t="s">
        <v>2127</v>
      </c>
      <c r="M40" s="51"/>
    </row>
    <row r="41" spans="1:15" ht="26.1" customHeight="1">
      <c r="A41" s="52">
        <v>39</v>
      </c>
      <c r="B41" s="53" t="s">
        <v>2185</v>
      </c>
      <c r="C41" s="74">
        <v>28935.040000000001</v>
      </c>
      <c r="D41" s="55">
        <v>3942</v>
      </c>
      <c r="E41" s="77">
        <v>31858.04</v>
      </c>
      <c r="F41" s="55">
        <v>4365</v>
      </c>
      <c r="G41" s="74">
        <v>162550.93999999997</v>
      </c>
      <c r="H41" s="54">
        <v>23743</v>
      </c>
      <c r="I41" s="56">
        <f t="shared" si="0"/>
        <v>0.17800598384727892</v>
      </c>
      <c r="J41" s="57">
        <v>16</v>
      </c>
      <c r="K41" s="69">
        <v>45492</v>
      </c>
      <c r="L41" s="70" t="s">
        <v>53</v>
      </c>
      <c r="M41" s="51"/>
    </row>
    <row r="42" spans="1:15" ht="26.1" customHeight="1">
      <c r="A42" s="52">
        <v>40</v>
      </c>
      <c r="B42" s="53" t="s">
        <v>2191</v>
      </c>
      <c r="C42" s="74">
        <v>28498.26</v>
      </c>
      <c r="D42" s="55">
        <v>5331</v>
      </c>
      <c r="E42" s="77">
        <v>33213.82</v>
      </c>
      <c r="F42" s="55">
        <v>6180</v>
      </c>
      <c r="G42" s="74">
        <v>139390.89000000004</v>
      </c>
      <c r="H42" s="54">
        <v>27037</v>
      </c>
      <c r="I42" s="56">
        <f t="shared" si="0"/>
        <v>0.204448511663854</v>
      </c>
      <c r="J42" s="57">
        <v>20</v>
      </c>
      <c r="K42" s="69">
        <v>45331</v>
      </c>
      <c r="L42" s="70" t="s">
        <v>11</v>
      </c>
      <c r="M42" s="51"/>
    </row>
    <row r="43" spans="1:15" ht="26.1" customHeight="1">
      <c r="A43" s="52">
        <v>41</v>
      </c>
      <c r="B43" s="53" t="s">
        <v>2221</v>
      </c>
      <c r="C43" s="74">
        <v>28065.02</v>
      </c>
      <c r="D43" s="55">
        <v>3374</v>
      </c>
      <c r="E43" s="77">
        <v>29690.7</v>
      </c>
      <c r="F43" s="55">
        <v>3598</v>
      </c>
      <c r="G43" s="74">
        <v>64506.47</v>
      </c>
      <c r="H43" s="54">
        <v>8839</v>
      </c>
      <c r="I43" s="56">
        <f t="shared" si="0"/>
        <v>0.43507294694625204</v>
      </c>
      <c r="J43" s="57">
        <v>18</v>
      </c>
      <c r="K43" s="69">
        <v>45548</v>
      </c>
      <c r="L43" s="70" t="s">
        <v>1381</v>
      </c>
      <c r="M43" s="51"/>
    </row>
    <row r="44" spans="1:15" ht="26.1" customHeight="1">
      <c r="A44" s="52">
        <v>42</v>
      </c>
      <c r="B44" s="53" t="s">
        <v>2182</v>
      </c>
      <c r="C44" s="74">
        <v>28064.55</v>
      </c>
      <c r="D44" s="55">
        <v>3599</v>
      </c>
      <c r="E44" s="77">
        <v>33158.32</v>
      </c>
      <c r="F44" s="55">
        <v>4262</v>
      </c>
      <c r="G44" s="74">
        <v>189998.16</v>
      </c>
      <c r="H44" s="54">
        <v>27089</v>
      </c>
      <c r="I44" s="56">
        <f t="shared" si="0"/>
        <v>0.14770958834548714</v>
      </c>
      <c r="J44" s="57">
        <v>16</v>
      </c>
      <c r="K44" s="69">
        <v>45380</v>
      </c>
      <c r="L44" s="70" t="s">
        <v>52</v>
      </c>
      <c r="M44" s="51"/>
    </row>
    <row r="45" spans="1:15" ht="26.1" customHeight="1">
      <c r="A45" s="52">
        <v>43</v>
      </c>
      <c r="B45" s="53" t="s">
        <v>2197</v>
      </c>
      <c r="C45" s="74">
        <v>27668.639999999999</v>
      </c>
      <c r="D45" s="55">
        <v>3332</v>
      </c>
      <c r="E45" s="77">
        <v>31452.080000000002</v>
      </c>
      <c r="F45" s="55">
        <v>3837</v>
      </c>
      <c r="G45" s="74">
        <v>103805.87</v>
      </c>
      <c r="H45" s="54">
        <v>14906</v>
      </c>
      <c r="I45" s="56">
        <f t="shared" si="0"/>
        <v>0.26654215219235677</v>
      </c>
      <c r="J45" s="57">
        <v>19</v>
      </c>
      <c r="K45" s="69">
        <v>45408</v>
      </c>
      <c r="L45" s="70" t="s">
        <v>1381</v>
      </c>
      <c r="M45" s="51"/>
    </row>
    <row r="46" spans="1:15" ht="26.1" customHeight="1">
      <c r="A46" s="52">
        <v>44</v>
      </c>
      <c r="B46" s="53" t="s">
        <v>2198</v>
      </c>
      <c r="C46" s="74">
        <v>27078.02</v>
      </c>
      <c r="D46" s="55">
        <v>4848</v>
      </c>
      <c r="E46" s="77">
        <v>35803.910000000003</v>
      </c>
      <c r="F46" s="55">
        <v>6409</v>
      </c>
      <c r="G46" s="74">
        <v>101502.54</v>
      </c>
      <c r="H46" s="54">
        <v>19881</v>
      </c>
      <c r="I46" s="56">
        <f t="shared" si="0"/>
        <v>0.26677184630059508</v>
      </c>
      <c r="J46" s="57">
        <v>25</v>
      </c>
      <c r="K46" s="69">
        <v>45429</v>
      </c>
      <c r="L46" s="70" t="s">
        <v>1466</v>
      </c>
      <c r="M46" s="51"/>
    </row>
    <row r="47" spans="1:15" ht="26.1" customHeight="1">
      <c r="A47" s="52">
        <v>45</v>
      </c>
      <c r="B47" s="53" t="s">
        <v>2207</v>
      </c>
      <c r="C47" s="74">
        <v>25677.119999999999</v>
      </c>
      <c r="D47" s="55">
        <v>3565</v>
      </c>
      <c r="E47" s="77" t="s">
        <v>20</v>
      </c>
      <c r="F47" s="55" t="s">
        <v>20</v>
      </c>
      <c r="G47" s="74">
        <v>82435.039999999994</v>
      </c>
      <c r="H47" s="54">
        <v>11920</v>
      </c>
      <c r="I47" s="56">
        <f t="shared" si="0"/>
        <v>0.31148307806971404</v>
      </c>
      <c r="J47" s="57">
        <v>20</v>
      </c>
      <c r="K47" s="69">
        <v>45576</v>
      </c>
      <c r="L47" s="70" t="s">
        <v>2126</v>
      </c>
      <c r="M47" s="51"/>
      <c r="N47" s="50" t="s">
        <v>1870</v>
      </c>
      <c r="O47" s="50" t="s">
        <v>1870</v>
      </c>
    </row>
    <row r="48" spans="1:15" ht="26.1" customHeight="1">
      <c r="A48" s="52">
        <v>46</v>
      </c>
      <c r="B48" s="53" t="s">
        <v>2196</v>
      </c>
      <c r="C48" s="74">
        <v>25147.439999999999</v>
      </c>
      <c r="D48" s="55">
        <v>3085</v>
      </c>
      <c r="E48" s="77">
        <v>29873.37</v>
      </c>
      <c r="F48" s="55">
        <v>3685</v>
      </c>
      <c r="G48" s="74">
        <v>114341.33</v>
      </c>
      <c r="H48" s="54">
        <v>15713</v>
      </c>
      <c r="I48" s="56">
        <f t="shared" si="0"/>
        <v>0.21993307231951909</v>
      </c>
      <c r="J48" s="57">
        <v>20</v>
      </c>
      <c r="K48" s="69">
        <v>45436</v>
      </c>
      <c r="L48" s="70" t="s">
        <v>52</v>
      </c>
      <c r="M48" s="51"/>
      <c r="N48" s="50" t="s">
        <v>1870</v>
      </c>
      <c r="O48" s="50" t="s">
        <v>1870</v>
      </c>
    </row>
    <row r="49" spans="1:13" ht="26.1" customHeight="1">
      <c r="A49" s="52">
        <v>47</v>
      </c>
      <c r="B49" s="53" t="s">
        <v>2206</v>
      </c>
      <c r="C49" s="74">
        <v>24754.799999999999</v>
      </c>
      <c r="D49" s="55">
        <v>3687</v>
      </c>
      <c r="E49" s="77">
        <v>27111.1</v>
      </c>
      <c r="F49" s="55">
        <v>4001</v>
      </c>
      <c r="G49" s="74">
        <v>89050.95</v>
      </c>
      <c r="H49" s="54">
        <v>14132</v>
      </c>
      <c r="I49" s="56">
        <f t="shared" si="0"/>
        <v>0.27798468180294539</v>
      </c>
      <c r="J49" s="57">
        <v>16</v>
      </c>
      <c r="K49" s="69">
        <v>45373</v>
      </c>
      <c r="L49" s="70" t="s">
        <v>2147</v>
      </c>
      <c r="M49" s="51"/>
    </row>
    <row r="50" spans="1:13" ht="26.1" customHeight="1">
      <c r="A50" s="52">
        <v>48</v>
      </c>
      <c r="B50" s="53" t="s">
        <v>2208</v>
      </c>
      <c r="C50" s="74">
        <v>24473.58</v>
      </c>
      <c r="D50" s="55">
        <v>3588</v>
      </c>
      <c r="E50" s="77">
        <v>29801.67</v>
      </c>
      <c r="F50" s="55">
        <v>4291</v>
      </c>
      <c r="G50" s="74">
        <v>80317.179999999993</v>
      </c>
      <c r="H50" s="54">
        <v>12369</v>
      </c>
      <c r="I50" s="56">
        <f t="shared" si="0"/>
        <v>0.30471164450743921</v>
      </c>
      <c r="J50" s="57">
        <v>22</v>
      </c>
      <c r="K50" s="69">
        <v>45625</v>
      </c>
      <c r="L50" s="70" t="s">
        <v>11</v>
      </c>
      <c r="M50" s="51"/>
    </row>
    <row r="51" spans="1:13" ht="26.1" customHeight="1">
      <c r="A51" s="52">
        <v>49</v>
      </c>
      <c r="B51" s="53" t="s">
        <v>2227</v>
      </c>
      <c r="C51" s="74">
        <v>23692.45</v>
      </c>
      <c r="D51" s="55">
        <v>2926</v>
      </c>
      <c r="E51" s="77" t="s">
        <v>20</v>
      </c>
      <c r="F51" s="55" t="s">
        <v>20</v>
      </c>
      <c r="G51" s="74">
        <v>56633.02</v>
      </c>
      <c r="H51" s="54">
        <v>8084</v>
      </c>
      <c r="I51" s="56">
        <f t="shared" si="0"/>
        <v>0.41835046056170061</v>
      </c>
      <c r="J51" s="57">
        <v>19</v>
      </c>
      <c r="K51" s="69">
        <v>45394</v>
      </c>
      <c r="L51" s="70" t="s">
        <v>2140</v>
      </c>
      <c r="M51" s="51"/>
    </row>
    <row r="52" spans="1:13" ht="26.1" customHeight="1">
      <c r="A52" s="52">
        <v>50</v>
      </c>
      <c r="B52" s="53" t="s">
        <v>2205</v>
      </c>
      <c r="C52" s="74">
        <v>23583</v>
      </c>
      <c r="D52" s="55">
        <v>4441</v>
      </c>
      <c r="E52" s="77" t="s">
        <v>20</v>
      </c>
      <c r="F52" s="55" t="s">
        <v>20</v>
      </c>
      <c r="G52" s="74">
        <v>91706</v>
      </c>
      <c r="H52" s="54">
        <v>17440</v>
      </c>
      <c r="I52" s="56">
        <f t="shared" si="0"/>
        <v>0.2571587464288051</v>
      </c>
      <c r="J52" s="57">
        <v>18</v>
      </c>
      <c r="K52" s="69">
        <v>45604</v>
      </c>
      <c r="L52" s="70" t="s">
        <v>12</v>
      </c>
      <c r="M52" s="51"/>
    </row>
    <row r="53" spans="1:13" ht="26.1" customHeight="1">
      <c r="A53" s="52">
        <v>51</v>
      </c>
      <c r="B53" s="53" t="s">
        <v>2210</v>
      </c>
      <c r="C53" s="74">
        <v>22626.6</v>
      </c>
      <c r="D53" s="55">
        <v>3304</v>
      </c>
      <c r="E53" s="77" t="s">
        <v>20</v>
      </c>
      <c r="F53" s="55" t="s">
        <v>20</v>
      </c>
      <c r="G53" s="74">
        <v>78800.97</v>
      </c>
      <c r="H53" s="54">
        <v>13245</v>
      </c>
      <c r="I53" s="56">
        <f t="shared" si="0"/>
        <v>0.28713605936576669</v>
      </c>
      <c r="J53" s="57">
        <v>15</v>
      </c>
      <c r="K53" s="69">
        <v>45394</v>
      </c>
      <c r="L53" s="70" t="s">
        <v>1298</v>
      </c>
      <c r="M53" s="51"/>
    </row>
    <row r="54" spans="1:13" ht="26.1" customHeight="1">
      <c r="A54" s="52">
        <v>52</v>
      </c>
      <c r="B54" s="53" t="s">
        <v>2209</v>
      </c>
      <c r="C54" s="74">
        <v>22441.39</v>
      </c>
      <c r="D54" s="55">
        <v>2926</v>
      </c>
      <c r="E54" s="77">
        <v>23224.399999999998</v>
      </c>
      <c r="F54" s="55">
        <v>3050</v>
      </c>
      <c r="G54" s="74">
        <v>79464.27</v>
      </c>
      <c r="H54" s="54">
        <v>11255</v>
      </c>
      <c r="I54" s="56">
        <f t="shared" si="0"/>
        <v>0.28240855921787239</v>
      </c>
      <c r="J54" s="57">
        <v>15</v>
      </c>
      <c r="K54" s="69">
        <v>45618</v>
      </c>
      <c r="L54" s="70" t="s">
        <v>2127</v>
      </c>
      <c r="M54" s="51"/>
    </row>
    <row r="55" spans="1:13" ht="26.1" customHeight="1">
      <c r="A55" s="52">
        <v>53</v>
      </c>
      <c r="B55" s="53" t="s">
        <v>2211</v>
      </c>
      <c r="C55" s="74">
        <v>22127.18</v>
      </c>
      <c r="D55" s="55">
        <v>2984</v>
      </c>
      <c r="E55" s="77">
        <v>30287.17</v>
      </c>
      <c r="F55" s="55">
        <v>4017</v>
      </c>
      <c r="G55" s="74">
        <v>78277.69</v>
      </c>
      <c r="H55" s="54">
        <v>11525</v>
      </c>
      <c r="I55" s="56">
        <f t="shared" si="0"/>
        <v>0.28267543408600843</v>
      </c>
      <c r="J55" s="57">
        <v>20</v>
      </c>
      <c r="K55" s="69">
        <v>45394</v>
      </c>
      <c r="L55" s="70" t="s">
        <v>1381</v>
      </c>
      <c r="M55" s="51"/>
    </row>
    <row r="56" spans="1:13" ht="26.1" customHeight="1">
      <c r="A56" s="52">
        <v>54</v>
      </c>
      <c r="B56" s="53" t="s">
        <v>2193</v>
      </c>
      <c r="C56" s="74">
        <v>21868.59</v>
      </c>
      <c r="D56" s="55">
        <v>2931</v>
      </c>
      <c r="E56" s="77" t="s">
        <v>20</v>
      </c>
      <c r="F56" s="55" t="s">
        <v>20</v>
      </c>
      <c r="G56" s="74">
        <v>129818.69999999998</v>
      </c>
      <c r="H56" s="54">
        <v>19224</v>
      </c>
      <c r="I56" s="56">
        <f t="shared" si="0"/>
        <v>0.16845485280625982</v>
      </c>
      <c r="J56" s="57">
        <v>20</v>
      </c>
      <c r="K56" s="69">
        <v>45562</v>
      </c>
      <c r="L56" s="70" t="s">
        <v>2127</v>
      </c>
      <c r="M56" s="51"/>
    </row>
    <row r="57" spans="1:13" ht="26.1" customHeight="1">
      <c r="A57" s="52">
        <v>55</v>
      </c>
      <c r="B57" s="53" t="s">
        <v>2203</v>
      </c>
      <c r="C57" s="74">
        <v>21715.01</v>
      </c>
      <c r="D57" s="55">
        <v>3054</v>
      </c>
      <c r="E57" s="77">
        <v>27136.03</v>
      </c>
      <c r="F57" s="55">
        <v>3735</v>
      </c>
      <c r="G57" s="74">
        <v>93489.4</v>
      </c>
      <c r="H57" s="54">
        <v>13824</v>
      </c>
      <c r="I57" s="56">
        <f t="shared" si="0"/>
        <v>0.23227242874593268</v>
      </c>
      <c r="J57" s="57">
        <v>16</v>
      </c>
      <c r="K57" s="69">
        <v>45590</v>
      </c>
      <c r="L57" s="70" t="s">
        <v>2127</v>
      </c>
      <c r="M57" s="51"/>
    </row>
    <row r="58" spans="1:13" ht="26.1" customHeight="1">
      <c r="A58" s="52">
        <v>56</v>
      </c>
      <c r="B58" s="53" t="s">
        <v>2239</v>
      </c>
      <c r="C58" s="74">
        <v>21347</v>
      </c>
      <c r="D58" s="55">
        <v>3053</v>
      </c>
      <c r="E58" s="77">
        <v>25197</v>
      </c>
      <c r="F58" s="55">
        <v>3527</v>
      </c>
      <c r="G58" s="74">
        <v>43738</v>
      </c>
      <c r="H58" s="54">
        <v>6839</v>
      </c>
      <c r="I58" s="56">
        <f t="shared" si="0"/>
        <v>0.48806529791028397</v>
      </c>
      <c r="J58" s="57">
        <v>15</v>
      </c>
      <c r="K58" s="69">
        <v>45345</v>
      </c>
      <c r="L58" s="70" t="s">
        <v>12</v>
      </c>
      <c r="M58" s="51"/>
    </row>
    <row r="59" spans="1:13" ht="26.1" customHeight="1">
      <c r="A59" s="52">
        <v>57</v>
      </c>
      <c r="B59" s="53" t="s">
        <v>2220</v>
      </c>
      <c r="C59" s="74">
        <v>21151.13</v>
      </c>
      <c r="D59" s="55">
        <v>2925</v>
      </c>
      <c r="E59" s="77">
        <v>36851.480000000003</v>
      </c>
      <c r="F59" s="55">
        <v>5124</v>
      </c>
      <c r="G59" s="74">
        <v>64625.56</v>
      </c>
      <c r="H59" s="54">
        <v>9568</v>
      </c>
      <c r="I59" s="56">
        <f t="shared" si="0"/>
        <v>0.32728737669739344</v>
      </c>
      <c r="J59" s="57">
        <v>18</v>
      </c>
      <c r="K59" s="69">
        <v>45338</v>
      </c>
      <c r="L59" s="70" t="s">
        <v>1466</v>
      </c>
      <c r="M59" s="51"/>
    </row>
    <row r="60" spans="1:13" ht="26.1" customHeight="1">
      <c r="A60" s="52">
        <v>58</v>
      </c>
      <c r="B60" s="53" t="s">
        <v>2202</v>
      </c>
      <c r="C60" s="74">
        <v>20959.45</v>
      </c>
      <c r="D60" s="55">
        <v>2538</v>
      </c>
      <c r="E60" s="77">
        <v>23504.21</v>
      </c>
      <c r="F60" s="55">
        <v>2891</v>
      </c>
      <c r="G60" s="74">
        <v>94036.73</v>
      </c>
      <c r="H60" s="54">
        <v>13632</v>
      </c>
      <c r="I60" s="56">
        <f t="shared" si="0"/>
        <v>0.22288578090709876</v>
      </c>
      <c r="J60" s="57">
        <v>14</v>
      </c>
      <c r="K60" s="69" t="s">
        <v>2149</v>
      </c>
      <c r="L60" s="70" t="s">
        <v>2151</v>
      </c>
      <c r="M60" s="51"/>
    </row>
    <row r="61" spans="1:13" ht="26.1" customHeight="1">
      <c r="A61" s="52">
        <v>59</v>
      </c>
      <c r="B61" s="53" t="s">
        <v>2200</v>
      </c>
      <c r="C61" s="74">
        <v>20844.25</v>
      </c>
      <c r="D61" s="55">
        <v>2746</v>
      </c>
      <c r="E61" s="77">
        <v>22124.35</v>
      </c>
      <c r="F61" s="55">
        <v>2930</v>
      </c>
      <c r="G61" s="74">
        <v>95429.92</v>
      </c>
      <c r="H61" s="54">
        <v>13875</v>
      </c>
      <c r="I61" s="56">
        <f t="shared" si="0"/>
        <v>0.21842468274101037</v>
      </c>
      <c r="J61" s="57">
        <v>15</v>
      </c>
      <c r="K61" s="69">
        <v>45422</v>
      </c>
      <c r="L61" s="70" t="s">
        <v>2147</v>
      </c>
      <c r="M61" s="51"/>
    </row>
    <row r="62" spans="1:13" ht="26.1" customHeight="1">
      <c r="A62" s="52">
        <v>60</v>
      </c>
      <c r="B62" s="53" t="s">
        <v>2238</v>
      </c>
      <c r="C62" s="74">
        <v>20109.150000000001</v>
      </c>
      <c r="D62" s="55">
        <v>2676</v>
      </c>
      <c r="E62" s="77">
        <v>27146.61</v>
      </c>
      <c r="F62" s="55">
        <v>3571</v>
      </c>
      <c r="G62" s="74">
        <v>45354.5</v>
      </c>
      <c r="H62" s="54">
        <v>6506</v>
      </c>
      <c r="I62" s="56">
        <f t="shared" si="0"/>
        <v>0.44337717315812103</v>
      </c>
      <c r="J62" s="57">
        <v>16</v>
      </c>
      <c r="K62" s="69">
        <v>45324</v>
      </c>
      <c r="L62" s="70" t="s">
        <v>1381</v>
      </c>
      <c r="M62" s="51"/>
    </row>
    <row r="63" spans="1:13" ht="26.1" customHeight="1">
      <c r="A63" s="52">
        <v>61</v>
      </c>
      <c r="B63" s="53" t="s">
        <v>2231</v>
      </c>
      <c r="C63" s="74">
        <v>20080</v>
      </c>
      <c r="D63" s="55">
        <v>2979</v>
      </c>
      <c r="E63" s="77">
        <v>21143</v>
      </c>
      <c r="F63" s="55">
        <v>3143</v>
      </c>
      <c r="G63" s="74">
        <v>52345.38</v>
      </c>
      <c r="H63" s="54">
        <v>8259</v>
      </c>
      <c r="I63" s="56">
        <f t="shared" si="0"/>
        <v>0.38360596484350673</v>
      </c>
      <c r="J63" s="57">
        <v>16</v>
      </c>
      <c r="K63" s="69">
        <v>45366</v>
      </c>
      <c r="L63" s="70" t="s">
        <v>53</v>
      </c>
      <c r="M63" s="51"/>
    </row>
    <row r="64" spans="1:13" ht="26.1" customHeight="1">
      <c r="A64" s="52">
        <v>62</v>
      </c>
      <c r="B64" s="53" t="s">
        <v>2249</v>
      </c>
      <c r="C64" s="74">
        <v>19366.97</v>
      </c>
      <c r="D64" s="55">
        <v>2746</v>
      </c>
      <c r="E64" s="77">
        <v>24344.86</v>
      </c>
      <c r="F64" s="55">
        <v>3479</v>
      </c>
      <c r="G64" s="74">
        <v>34188.53</v>
      </c>
      <c r="H64" s="54">
        <v>5219</v>
      </c>
      <c r="I64" s="56">
        <f t="shared" si="0"/>
        <v>0.56647565718678172</v>
      </c>
      <c r="J64" s="57">
        <v>16</v>
      </c>
      <c r="K64" s="69">
        <v>45345</v>
      </c>
      <c r="L64" s="70" t="s">
        <v>60</v>
      </c>
      <c r="M64" s="51"/>
    </row>
    <row r="65" spans="1:13" ht="26.1" customHeight="1">
      <c r="A65" s="52">
        <v>63</v>
      </c>
      <c r="B65" s="53" t="s">
        <v>2240</v>
      </c>
      <c r="C65" s="74">
        <v>18981.900000000001</v>
      </c>
      <c r="D65" s="55">
        <v>2648</v>
      </c>
      <c r="E65" s="77">
        <v>20368.3</v>
      </c>
      <c r="F65" s="55">
        <v>2848</v>
      </c>
      <c r="G65" s="74">
        <v>40759.75</v>
      </c>
      <c r="H65" s="54">
        <v>5891</v>
      </c>
      <c r="I65" s="56">
        <f t="shared" si="0"/>
        <v>0.46570207128355795</v>
      </c>
      <c r="J65" s="57">
        <v>14</v>
      </c>
      <c r="K65" s="69">
        <v>45359</v>
      </c>
      <c r="L65" s="70" t="s">
        <v>2150</v>
      </c>
      <c r="M65" s="51"/>
    </row>
    <row r="66" spans="1:13" ht="26.1" customHeight="1">
      <c r="A66" s="52">
        <v>64</v>
      </c>
      <c r="B66" s="53" t="s">
        <v>2225</v>
      </c>
      <c r="C66" s="74">
        <v>18683.27</v>
      </c>
      <c r="D66" s="55">
        <v>2610</v>
      </c>
      <c r="E66" s="77">
        <v>20217.47</v>
      </c>
      <c r="F66" s="55">
        <v>2820</v>
      </c>
      <c r="G66" s="74">
        <v>60048.899999999994</v>
      </c>
      <c r="H66" s="54">
        <v>8970</v>
      </c>
      <c r="I66" s="56">
        <f t="shared" si="0"/>
        <v>0.31113425891231983</v>
      </c>
      <c r="J66" s="57">
        <v>19</v>
      </c>
      <c r="K66" s="69">
        <v>45597</v>
      </c>
      <c r="L66" s="72" t="s">
        <v>11</v>
      </c>
      <c r="M66" s="51"/>
    </row>
    <row r="67" spans="1:13" ht="26.1" customHeight="1">
      <c r="A67" s="52">
        <v>65</v>
      </c>
      <c r="B67" s="53" t="s">
        <v>2222</v>
      </c>
      <c r="C67" s="74">
        <v>18524.71</v>
      </c>
      <c r="D67" s="55">
        <v>3225</v>
      </c>
      <c r="E67" s="77">
        <v>26529.82</v>
      </c>
      <c r="F67" s="55">
        <v>5030</v>
      </c>
      <c r="G67" s="74">
        <v>63534.670000000006</v>
      </c>
      <c r="H67" s="54">
        <v>12139</v>
      </c>
      <c r="I67" s="56">
        <f t="shared" ref="I67:I130" si="1">C67/G67</f>
        <v>0.29156852471257028</v>
      </c>
      <c r="J67" s="57">
        <v>16</v>
      </c>
      <c r="K67" s="69">
        <v>45583</v>
      </c>
      <c r="L67" s="70" t="s">
        <v>11</v>
      </c>
      <c r="M67" s="51"/>
    </row>
    <row r="68" spans="1:13" ht="26.1" customHeight="1">
      <c r="A68" s="52">
        <v>66</v>
      </c>
      <c r="B68" s="53" t="s">
        <v>2244</v>
      </c>
      <c r="C68" s="74">
        <v>18132.22</v>
      </c>
      <c r="D68" s="55">
        <v>2176</v>
      </c>
      <c r="E68" s="77">
        <v>20168.07</v>
      </c>
      <c r="F68" s="55">
        <v>2480</v>
      </c>
      <c r="G68" s="74">
        <v>37805.629999999997</v>
      </c>
      <c r="H68" s="54">
        <v>4965</v>
      </c>
      <c r="I68" s="56">
        <f t="shared" si="1"/>
        <v>0.47961692478078005</v>
      </c>
      <c r="J68" s="57">
        <v>14</v>
      </c>
      <c r="K68" s="69">
        <v>45639</v>
      </c>
      <c r="L68" s="70" t="s">
        <v>2147</v>
      </c>
      <c r="M68" s="51"/>
    </row>
    <row r="69" spans="1:13" ht="26.1" customHeight="1">
      <c r="A69" s="52">
        <v>67</v>
      </c>
      <c r="B69" s="53" t="s">
        <v>2213</v>
      </c>
      <c r="C69" s="74">
        <v>18078.37</v>
      </c>
      <c r="D69" s="55">
        <v>2651</v>
      </c>
      <c r="E69" s="77">
        <v>25435.22</v>
      </c>
      <c r="F69" s="55">
        <v>3696</v>
      </c>
      <c r="G69" s="74">
        <v>75235.360000000001</v>
      </c>
      <c r="H69" s="54">
        <v>11786</v>
      </c>
      <c r="I69" s="56">
        <f t="shared" si="1"/>
        <v>0.24029086854904394</v>
      </c>
      <c r="J69" s="57">
        <v>24</v>
      </c>
      <c r="K69" s="69">
        <v>45303</v>
      </c>
      <c r="L69" s="70" t="s">
        <v>963</v>
      </c>
      <c r="M69" s="51"/>
    </row>
    <row r="70" spans="1:13" ht="26.1" customHeight="1">
      <c r="A70" s="52">
        <v>68</v>
      </c>
      <c r="B70" s="53" t="s">
        <v>2233</v>
      </c>
      <c r="C70" s="74">
        <v>17825.88</v>
      </c>
      <c r="D70" s="55">
        <v>2594</v>
      </c>
      <c r="E70" s="77">
        <v>19154.79</v>
      </c>
      <c r="F70" s="55">
        <v>2781</v>
      </c>
      <c r="G70" s="74">
        <v>49436.38</v>
      </c>
      <c r="H70" s="54">
        <v>7315</v>
      </c>
      <c r="I70" s="56">
        <f t="shared" si="1"/>
        <v>0.36058222709672516</v>
      </c>
      <c r="J70" s="57">
        <v>19</v>
      </c>
      <c r="K70" s="69">
        <v>45639</v>
      </c>
      <c r="L70" s="70" t="s">
        <v>52</v>
      </c>
      <c r="M70" s="51"/>
    </row>
    <row r="71" spans="1:13" ht="26.1" customHeight="1">
      <c r="A71" s="52">
        <v>69</v>
      </c>
      <c r="B71" s="53" t="s">
        <v>2234</v>
      </c>
      <c r="C71" s="74">
        <v>17807.04</v>
      </c>
      <c r="D71" s="55">
        <v>2450</v>
      </c>
      <c r="E71" s="77" t="s">
        <v>20</v>
      </c>
      <c r="F71" s="55" t="s">
        <v>20</v>
      </c>
      <c r="G71" s="74">
        <v>49319.75</v>
      </c>
      <c r="H71" s="54">
        <v>6970</v>
      </c>
      <c r="I71" s="56">
        <f t="shared" si="1"/>
        <v>0.3610529250452405</v>
      </c>
      <c r="J71" s="57">
        <v>14</v>
      </c>
      <c r="K71" s="69">
        <v>45590</v>
      </c>
      <c r="L71" s="70" t="s">
        <v>2152</v>
      </c>
      <c r="M71" s="51"/>
    </row>
    <row r="72" spans="1:13" ht="26.1" customHeight="1">
      <c r="A72" s="52">
        <v>70</v>
      </c>
      <c r="B72" s="53" t="s">
        <v>2215</v>
      </c>
      <c r="C72" s="74">
        <v>17763.96</v>
      </c>
      <c r="D72" s="55">
        <v>2480</v>
      </c>
      <c r="E72" s="77" t="s">
        <v>20</v>
      </c>
      <c r="F72" s="55" t="s">
        <v>20</v>
      </c>
      <c r="G72" s="74">
        <v>70573.710000000006</v>
      </c>
      <c r="H72" s="54">
        <v>10351</v>
      </c>
      <c r="I72" s="56">
        <f t="shared" si="1"/>
        <v>0.2517078951921331</v>
      </c>
      <c r="J72" s="57">
        <v>13</v>
      </c>
      <c r="K72" s="69">
        <v>45373</v>
      </c>
      <c r="L72" s="70" t="s">
        <v>53</v>
      </c>
      <c r="M72" s="51"/>
    </row>
    <row r="73" spans="1:13" ht="26.1" customHeight="1">
      <c r="A73" s="52">
        <v>71</v>
      </c>
      <c r="B73" s="53" t="s">
        <v>2241</v>
      </c>
      <c r="C73" s="74">
        <v>17502</v>
      </c>
      <c r="D73" s="55">
        <v>2419</v>
      </c>
      <c r="E73" s="77" t="s">
        <v>20</v>
      </c>
      <c r="F73" s="55" t="s">
        <v>20</v>
      </c>
      <c r="G73" s="74">
        <v>39976</v>
      </c>
      <c r="H73" s="54">
        <v>5758</v>
      </c>
      <c r="I73" s="56">
        <f t="shared" si="1"/>
        <v>0.43781268761256753</v>
      </c>
      <c r="J73" s="57">
        <v>18</v>
      </c>
      <c r="K73" s="69">
        <v>45632</v>
      </c>
      <c r="L73" s="70" t="s">
        <v>12</v>
      </c>
      <c r="M73" s="51"/>
    </row>
    <row r="74" spans="1:13" ht="26.1" customHeight="1">
      <c r="A74" s="52">
        <v>72</v>
      </c>
      <c r="B74" s="53" t="s">
        <v>2214</v>
      </c>
      <c r="C74" s="74">
        <v>17363</v>
      </c>
      <c r="D74" s="55">
        <v>3251</v>
      </c>
      <c r="E74" s="77">
        <v>19068.78</v>
      </c>
      <c r="F74" s="55">
        <v>3586</v>
      </c>
      <c r="G74" s="74">
        <v>71223.510000000009</v>
      </c>
      <c r="H74" s="54">
        <v>13948</v>
      </c>
      <c r="I74" s="56">
        <f t="shared" si="1"/>
        <v>0.24378186360093734</v>
      </c>
      <c r="J74" s="57">
        <v>17</v>
      </c>
      <c r="K74" s="69">
        <v>45513</v>
      </c>
      <c r="L74" s="70" t="s">
        <v>11</v>
      </c>
      <c r="M74" s="51"/>
    </row>
    <row r="75" spans="1:13" ht="26.1" customHeight="1">
      <c r="A75" s="52">
        <v>73</v>
      </c>
      <c r="B75" s="53" t="s">
        <v>2204</v>
      </c>
      <c r="C75" s="74">
        <v>17314.88</v>
      </c>
      <c r="D75" s="55">
        <v>2190</v>
      </c>
      <c r="E75" s="77">
        <v>25079.06</v>
      </c>
      <c r="F75" s="55">
        <v>3254</v>
      </c>
      <c r="G75" s="74">
        <v>92107.12999999999</v>
      </c>
      <c r="H75" s="54">
        <v>13592</v>
      </c>
      <c r="I75" s="56">
        <f t="shared" si="1"/>
        <v>0.18798631550022243</v>
      </c>
      <c r="J75" s="57">
        <v>20</v>
      </c>
      <c r="K75" s="69">
        <v>45415</v>
      </c>
      <c r="L75" s="70" t="s">
        <v>52</v>
      </c>
      <c r="M75" s="51"/>
    </row>
    <row r="76" spans="1:13" ht="26.1" customHeight="1">
      <c r="A76" s="52">
        <v>74</v>
      </c>
      <c r="B76" s="53" t="s">
        <v>2228</v>
      </c>
      <c r="C76" s="74">
        <v>17277</v>
      </c>
      <c r="D76" s="55">
        <v>3144</v>
      </c>
      <c r="E76" s="77">
        <v>21414</v>
      </c>
      <c r="F76" s="55">
        <v>3880</v>
      </c>
      <c r="G76" s="74">
        <v>55890</v>
      </c>
      <c r="H76" s="54">
        <v>11172</v>
      </c>
      <c r="I76" s="56">
        <f t="shared" si="1"/>
        <v>0.30912506709608156</v>
      </c>
      <c r="J76" s="57">
        <v>17</v>
      </c>
      <c r="K76" s="69">
        <v>45639</v>
      </c>
      <c r="L76" s="70" t="s">
        <v>12</v>
      </c>
      <c r="M76" s="51"/>
    </row>
    <row r="77" spans="1:13" ht="26.1" customHeight="1">
      <c r="A77" s="52">
        <v>75</v>
      </c>
      <c r="B77" s="53" t="s">
        <v>2218</v>
      </c>
      <c r="C77" s="74">
        <v>16545.489999999998</v>
      </c>
      <c r="D77" s="55">
        <v>2243</v>
      </c>
      <c r="E77" s="77">
        <v>17957.019999999997</v>
      </c>
      <c r="F77" s="55">
        <v>2829</v>
      </c>
      <c r="G77" s="74">
        <v>68529.67</v>
      </c>
      <c r="H77" s="54">
        <v>10734</v>
      </c>
      <c r="I77" s="56">
        <f t="shared" si="1"/>
        <v>0.24143542497723977</v>
      </c>
      <c r="J77" s="57">
        <v>10</v>
      </c>
      <c r="K77" s="69">
        <v>45506</v>
      </c>
      <c r="L77" s="70" t="s">
        <v>1298</v>
      </c>
      <c r="M77" s="51"/>
    </row>
    <row r="78" spans="1:13" ht="26.1" customHeight="1">
      <c r="A78" s="52">
        <v>76</v>
      </c>
      <c r="B78" s="53" t="s">
        <v>2230</v>
      </c>
      <c r="C78" s="74">
        <v>16541</v>
      </c>
      <c r="D78" s="55">
        <v>3031</v>
      </c>
      <c r="E78" s="77">
        <v>19862</v>
      </c>
      <c r="F78" s="55">
        <v>3565</v>
      </c>
      <c r="G78" s="74">
        <v>53996</v>
      </c>
      <c r="H78" s="54">
        <v>10509</v>
      </c>
      <c r="I78" s="56">
        <f t="shared" si="1"/>
        <v>0.30633750648196162</v>
      </c>
      <c r="J78" s="57">
        <v>17</v>
      </c>
      <c r="K78" s="69">
        <v>45576</v>
      </c>
      <c r="L78" s="70" t="s">
        <v>12</v>
      </c>
      <c r="M78" s="51"/>
    </row>
    <row r="79" spans="1:13" ht="26.1" customHeight="1">
      <c r="A79" s="52">
        <v>77</v>
      </c>
      <c r="B79" s="53" t="s">
        <v>2251</v>
      </c>
      <c r="C79" s="74">
        <v>16298.14</v>
      </c>
      <c r="D79" s="55">
        <v>2163</v>
      </c>
      <c r="E79" s="77">
        <v>16993.32</v>
      </c>
      <c r="F79" s="55">
        <v>2267</v>
      </c>
      <c r="G79" s="74">
        <v>33544.29</v>
      </c>
      <c r="H79" s="54">
        <v>5215</v>
      </c>
      <c r="I79" s="56">
        <f t="shared" si="1"/>
        <v>0.48586927909340155</v>
      </c>
      <c r="J79" s="57">
        <v>14</v>
      </c>
      <c r="K79" s="69">
        <v>45401</v>
      </c>
      <c r="L79" s="70" t="s">
        <v>1381</v>
      </c>
      <c r="M79" s="51"/>
    </row>
    <row r="80" spans="1:13" ht="26.1" customHeight="1">
      <c r="A80" s="52">
        <v>78</v>
      </c>
      <c r="B80" s="53" t="s">
        <v>2237</v>
      </c>
      <c r="C80" s="74">
        <v>15093.71</v>
      </c>
      <c r="D80" s="55">
        <v>2581</v>
      </c>
      <c r="E80" s="77">
        <v>19582.91</v>
      </c>
      <c r="F80" s="55">
        <v>3346</v>
      </c>
      <c r="G80" s="74">
        <v>46210.700000000004</v>
      </c>
      <c r="H80" s="54">
        <v>8159</v>
      </c>
      <c r="I80" s="56">
        <f t="shared" si="1"/>
        <v>0.32662803203587043</v>
      </c>
      <c r="J80" s="57">
        <v>26</v>
      </c>
      <c r="K80" s="69">
        <v>45555</v>
      </c>
      <c r="L80" s="70" t="s">
        <v>1466</v>
      </c>
      <c r="M80" s="51"/>
    </row>
    <row r="81" spans="1:16" ht="26.1" customHeight="1">
      <c r="A81" s="52">
        <v>79</v>
      </c>
      <c r="B81" s="53" t="s">
        <v>2235</v>
      </c>
      <c r="C81" s="74">
        <v>14645.6</v>
      </c>
      <c r="D81" s="55">
        <v>2757</v>
      </c>
      <c r="E81" s="77">
        <v>15322.53</v>
      </c>
      <c r="F81" s="55">
        <v>2893</v>
      </c>
      <c r="G81" s="74">
        <v>48615.33</v>
      </c>
      <c r="H81" s="54">
        <v>9347</v>
      </c>
      <c r="I81" s="56">
        <f t="shared" si="1"/>
        <v>0.30125476881469282</v>
      </c>
      <c r="J81" s="57">
        <v>21</v>
      </c>
      <c r="K81" s="69">
        <v>45296</v>
      </c>
      <c r="L81" s="70" t="s">
        <v>53</v>
      </c>
      <c r="M81" s="51"/>
    </row>
    <row r="82" spans="1:16" ht="26.1" customHeight="1">
      <c r="A82" s="52">
        <v>80</v>
      </c>
      <c r="B82" s="53" t="s">
        <v>2255</v>
      </c>
      <c r="C82" s="74">
        <v>14567.68</v>
      </c>
      <c r="D82" s="55">
        <v>2183</v>
      </c>
      <c r="E82" s="77">
        <v>15412.48</v>
      </c>
      <c r="F82" s="55">
        <v>2302</v>
      </c>
      <c r="G82" s="74">
        <v>31057.14</v>
      </c>
      <c r="H82" s="54">
        <v>4907</v>
      </c>
      <c r="I82" s="56">
        <f t="shared" si="1"/>
        <v>0.46906057673050383</v>
      </c>
      <c r="J82" s="57">
        <v>20</v>
      </c>
      <c r="K82" s="69">
        <v>45324</v>
      </c>
      <c r="L82" s="70" t="s">
        <v>11</v>
      </c>
      <c r="M82" s="51"/>
    </row>
    <row r="83" spans="1:16" ht="26.1" customHeight="1">
      <c r="A83" s="52">
        <v>81</v>
      </c>
      <c r="B83" s="53" t="s">
        <v>2263</v>
      </c>
      <c r="C83" s="74">
        <v>14495.53</v>
      </c>
      <c r="D83" s="55">
        <v>1983</v>
      </c>
      <c r="E83" s="77" t="s">
        <v>20</v>
      </c>
      <c r="F83" s="55" t="s">
        <v>20</v>
      </c>
      <c r="G83" s="74">
        <v>27547.940000000002</v>
      </c>
      <c r="H83" s="54">
        <v>4063</v>
      </c>
      <c r="I83" s="56">
        <f t="shared" si="1"/>
        <v>0.52619288411402088</v>
      </c>
      <c r="J83" s="57">
        <v>12</v>
      </c>
      <c r="K83" s="69">
        <v>45296</v>
      </c>
      <c r="L83" s="70" t="s">
        <v>1381</v>
      </c>
      <c r="M83" s="51"/>
    </row>
    <row r="84" spans="1:16" ht="26.1" customHeight="1">
      <c r="A84" s="52">
        <v>82</v>
      </c>
      <c r="B84" s="53" t="s">
        <v>2224</v>
      </c>
      <c r="C84" s="74">
        <v>14381.6</v>
      </c>
      <c r="D84" s="55">
        <v>2022</v>
      </c>
      <c r="E84" s="77">
        <v>16016.46</v>
      </c>
      <c r="F84" s="55">
        <v>2257</v>
      </c>
      <c r="G84" s="74">
        <v>62218.450000000004</v>
      </c>
      <c r="H84" s="54">
        <v>9700</v>
      </c>
      <c r="I84" s="56">
        <f t="shared" si="1"/>
        <v>0.23114687042187645</v>
      </c>
      <c r="J84" s="57">
        <v>14</v>
      </c>
      <c r="K84" s="69">
        <v>45450</v>
      </c>
      <c r="L84" s="70" t="s">
        <v>52</v>
      </c>
      <c r="M84" s="51"/>
    </row>
    <row r="85" spans="1:16" ht="26.1" customHeight="1">
      <c r="A85" s="52">
        <v>83</v>
      </c>
      <c r="B85" s="53" t="s">
        <v>2247</v>
      </c>
      <c r="C85" s="74">
        <v>14023</v>
      </c>
      <c r="D85" s="55">
        <v>1990</v>
      </c>
      <c r="E85" s="77">
        <v>16659.669999999998</v>
      </c>
      <c r="F85" s="55">
        <v>2399</v>
      </c>
      <c r="G85" s="74">
        <v>36247.69</v>
      </c>
      <c r="H85" s="54">
        <v>5717</v>
      </c>
      <c r="I85" s="56">
        <f t="shared" si="1"/>
        <v>0.38686603201472974</v>
      </c>
      <c r="J85" s="57">
        <v>15</v>
      </c>
      <c r="K85" s="69">
        <v>45513</v>
      </c>
      <c r="L85" s="70" t="s">
        <v>11</v>
      </c>
      <c r="M85" s="51"/>
    </row>
    <row r="86" spans="1:16" ht="26.1" customHeight="1">
      <c r="A86" s="52">
        <v>84</v>
      </c>
      <c r="B86" s="53" t="s">
        <v>2259</v>
      </c>
      <c r="C86" s="74">
        <v>13904.52</v>
      </c>
      <c r="D86" s="55">
        <v>1799</v>
      </c>
      <c r="E86" s="77">
        <v>15210.68</v>
      </c>
      <c r="F86" s="55">
        <v>1982</v>
      </c>
      <c r="G86" s="74">
        <v>29170.77</v>
      </c>
      <c r="H86" s="54">
        <v>4058</v>
      </c>
      <c r="I86" s="56">
        <f t="shared" si="1"/>
        <v>0.47665934084016293</v>
      </c>
      <c r="J86" s="57">
        <v>14</v>
      </c>
      <c r="K86" s="69">
        <v>45387</v>
      </c>
      <c r="L86" s="72" t="s">
        <v>855</v>
      </c>
      <c r="M86" s="51"/>
    </row>
    <row r="87" spans="1:16" ht="26.1" customHeight="1">
      <c r="A87" s="52">
        <v>85</v>
      </c>
      <c r="B87" s="53" t="s">
        <v>2232</v>
      </c>
      <c r="C87" s="74">
        <v>13785.12</v>
      </c>
      <c r="D87" s="55">
        <v>2612</v>
      </c>
      <c r="E87" s="77">
        <v>15185.12</v>
      </c>
      <c r="F87" s="55">
        <v>2862</v>
      </c>
      <c r="G87" s="74">
        <v>49776.1</v>
      </c>
      <c r="H87" s="54">
        <v>9787</v>
      </c>
      <c r="I87" s="56">
        <f t="shared" si="1"/>
        <v>0.27694254873322743</v>
      </c>
      <c r="J87" s="57">
        <v>18</v>
      </c>
      <c r="K87" s="69">
        <v>45310</v>
      </c>
      <c r="L87" s="70" t="s">
        <v>2150</v>
      </c>
      <c r="M87" s="51"/>
    </row>
    <row r="88" spans="1:16" ht="26.1" customHeight="1">
      <c r="A88" s="52">
        <v>86</v>
      </c>
      <c r="B88" s="53" t="s">
        <v>2279</v>
      </c>
      <c r="C88" s="74">
        <v>13041.13</v>
      </c>
      <c r="D88" s="55">
        <v>2288</v>
      </c>
      <c r="E88" s="77">
        <v>13514.33</v>
      </c>
      <c r="F88" s="55">
        <v>2368</v>
      </c>
      <c r="G88" s="74">
        <v>22064.94</v>
      </c>
      <c r="H88" s="54">
        <v>3992</v>
      </c>
      <c r="I88" s="56">
        <f t="shared" si="1"/>
        <v>0.59103401142264611</v>
      </c>
      <c r="J88" s="57">
        <v>18</v>
      </c>
      <c r="K88" s="69">
        <v>45611</v>
      </c>
      <c r="L88" s="70" t="s">
        <v>11</v>
      </c>
      <c r="M88" s="51"/>
    </row>
    <row r="89" spans="1:16" ht="26.1" customHeight="1">
      <c r="A89" s="52">
        <v>87</v>
      </c>
      <c r="B89" s="53" t="s">
        <v>2219</v>
      </c>
      <c r="C89" s="74">
        <v>12858.33</v>
      </c>
      <c r="D89" s="55">
        <v>2454</v>
      </c>
      <c r="E89" s="77" t="s">
        <v>20</v>
      </c>
      <c r="F89" s="55" t="s">
        <v>20</v>
      </c>
      <c r="G89" s="74">
        <v>65981.22</v>
      </c>
      <c r="H89" s="54">
        <v>13024</v>
      </c>
      <c r="I89" s="56">
        <f t="shared" si="1"/>
        <v>0.19487863364757427</v>
      </c>
      <c r="J89" s="57">
        <v>19</v>
      </c>
      <c r="K89" s="69">
        <v>45373</v>
      </c>
      <c r="L89" s="70" t="s">
        <v>53</v>
      </c>
      <c r="M89" s="51"/>
    </row>
    <row r="90" spans="1:16" ht="26.1" customHeight="1">
      <c r="A90" s="52">
        <v>88</v>
      </c>
      <c r="B90" s="53" t="s">
        <v>2226</v>
      </c>
      <c r="C90" s="74">
        <v>12557.28</v>
      </c>
      <c r="D90" s="55">
        <v>1753</v>
      </c>
      <c r="E90" s="77">
        <v>15309.73</v>
      </c>
      <c r="F90" s="55">
        <v>2161</v>
      </c>
      <c r="G90" s="74">
        <v>59962.369999999995</v>
      </c>
      <c r="H90" s="54">
        <v>9653</v>
      </c>
      <c r="I90" s="56">
        <f t="shared" si="1"/>
        <v>0.20941934082992386</v>
      </c>
      <c r="J90" s="57">
        <v>17</v>
      </c>
      <c r="K90" s="69">
        <v>45527</v>
      </c>
      <c r="L90" s="70" t="s">
        <v>52</v>
      </c>
      <c r="M90" s="51"/>
      <c r="O90" s="48"/>
      <c r="P90" s="49"/>
    </row>
    <row r="91" spans="1:16" ht="26.1" customHeight="1">
      <c r="A91" s="52">
        <v>89</v>
      </c>
      <c r="B91" s="53" t="s">
        <v>2267</v>
      </c>
      <c r="C91" s="74">
        <v>12523</v>
      </c>
      <c r="D91" s="55">
        <v>2394</v>
      </c>
      <c r="E91" s="77" t="s">
        <v>20</v>
      </c>
      <c r="F91" s="55" t="s">
        <v>20</v>
      </c>
      <c r="G91" s="74">
        <v>25368</v>
      </c>
      <c r="H91" s="54">
        <v>5216</v>
      </c>
      <c r="I91" s="56">
        <f t="shared" si="1"/>
        <v>0.49365342163355408</v>
      </c>
      <c r="J91" s="57">
        <v>13</v>
      </c>
      <c r="K91" s="69">
        <v>45394</v>
      </c>
      <c r="L91" s="70" t="s">
        <v>12</v>
      </c>
      <c r="M91" s="51"/>
    </row>
    <row r="92" spans="1:16" ht="26.1" customHeight="1">
      <c r="A92" s="52">
        <v>90</v>
      </c>
      <c r="B92" s="53" t="s">
        <v>2252</v>
      </c>
      <c r="C92" s="74">
        <v>12356.41</v>
      </c>
      <c r="D92" s="55">
        <v>1800</v>
      </c>
      <c r="E92" s="77" t="s">
        <v>20</v>
      </c>
      <c r="F92" s="55" t="s">
        <v>20</v>
      </c>
      <c r="G92" s="74">
        <v>33228.07</v>
      </c>
      <c r="H92" s="54">
        <v>5107</v>
      </c>
      <c r="I92" s="56">
        <f t="shared" si="1"/>
        <v>0.37186661759169282</v>
      </c>
      <c r="J92" s="57">
        <v>17</v>
      </c>
      <c r="K92" s="69">
        <v>45583</v>
      </c>
      <c r="L92" s="70" t="s">
        <v>2152</v>
      </c>
      <c r="M92" s="51"/>
    </row>
    <row r="93" spans="1:16" ht="26.1" customHeight="1">
      <c r="A93" s="52">
        <v>91</v>
      </c>
      <c r="B93" s="53" t="s">
        <v>2242</v>
      </c>
      <c r="C93" s="74">
        <v>12326.61</v>
      </c>
      <c r="D93" s="55">
        <v>2290</v>
      </c>
      <c r="E93" s="77" t="s">
        <v>20</v>
      </c>
      <c r="F93" s="55" t="s">
        <v>20</v>
      </c>
      <c r="G93" s="74">
        <v>38698.020000000004</v>
      </c>
      <c r="H93" s="54">
        <v>7759</v>
      </c>
      <c r="I93" s="56">
        <f t="shared" si="1"/>
        <v>0.3185333513187496</v>
      </c>
      <c r="J93" s="57">
        <v>16</v>
      </c>
      <c r="K93" s="69">
        <v>45499</v>
      </c>
      <c r="L93" s="70" t="s">
        <v>2127</v>
      </c>
      <c r="M93" s="51"/>
    </row>
    <row r="94" spans="1:16" ht="26.1" customHeight="1">
      <c r="A94" s="52">
        <v>92</v>
      </c>
      <c r="B94" s="53" t="s">
        <v>2253</v>
      </c>
      <c r="C94" s="74">
        <v>12090</v>
      </c>
      <c r="D94" s="55">
        <v>1668</v>
      </c>
      <c r="E94" s="77" t="s">
        <v>20</v>
      </c>
      <c r="F94" s="55" t="s">
        <v>20</v>
      </c>
      <c r="G94" s="74">
        <v>32976</v>
      </c>
      <c r="H94" s="54">
        <v>4814</v>
      </c>
      <c r="I94" s="56">
        <f t="shared" si="1"/>
        <v>0.36663027656477437</v>
      </c>
      <c r="J94" s="57">
        <v>13</v>
      </c>
      <c r="K94" s="69">
        <v>45478</v>
      </c>
      <c r="L94" s="70" t="s">
        <v>12</v>
      </c>
      <c r="M94" s="51"/>
    </row>
    <row r="95" spans="1:16" ht="26.1" customHeight="1">
      <c r="A95" s="52">
        <v>93</v>
      </c>
      <c r="B95" s="53" t="s">
        <v>2246</v>
      </c>
      <c r="C95" s="74">
        <v>11513.94</v>
      </c>
      <c r="D95" s="55">
        <v>1600</v>
      </c>
      <c r="E95" s="77" t="s">
        <v>20</v>
      </c>
      <c r="F95" s="55" t="s">
        <v>20</v>
      </c>
      <c r="G95" s="74">
        <v>36827.629999999997</v>
      </c>
      <c r="H95" s="54">
        <v>5398</v>
      </c>
      <c r="I95" s="56">
        <f t="shared" si="1"/>
        <v>0.31264406642512704</v>
      </c>
      <c r="J95" s="57">
        <v>11</v>
      </c>
      <c r="K95" s="69">
        <v>45324</v>
      </c>
      <c r="L95" s="70" t="s">
        <v>2127</v>
      </c>
      <c r="M95" s="51"/>
    </row>
    <row r="96" spans="1:16" ht="26.1" customHeight="1">
      <c r="A96" s="52">
        <v>94</v>
      </c>
      <c r="B96" s="53" t="s">
        <v>2229</v>
      </c>
      <c r="C96" s="74">
        <v>11370.62</v>
      </c>
      <c r="D96" s="55">
        <v>1549</v>
      </c>
      <c r="E96" s="77">
        <v>17140.62</v>
      </c>
      <c r="F96" s="55">
        <v>2417</v>
      </c>
      <c r="G96" s="74">
        <v>55185.46</v>
      </c>
      <c r="H96" s="54">
        <v>8376</v>
      </c>
      <c r="I96" s="56">
        <f t="shared" si="1"/>
        <v>0.20604376587601156</v>
      </c>
      <c r="J96" s="57">
        <v>17</v>
      </c>
      <c r="K96" s="69">
        <v>45478</v>
      </c>
      <c r="L96" s="70" t="s">
        <v>855</v>
      </c>
      <c r="M96" s="51"/>
    </row>
    <row r="97" spans="1:16" ht="26.1" customHeight="1">
      <c r="A97" s="52">
        <v>95</v>
      </c>
      <c r="B97" s="53" t="s">
        <v>2217</v>
      </c>
      <c r="C97" s="74">
        <v>11270.36</v>
      </c>
      <c r="D97" s="55">
        <v>1631</v>
      </c>
      <c r="E97" s="77">
        <v>18525.919999999998</v>
      </c>
      <c r="F97" s="55">
        <v>2693</v>
      </c>
      <c r="G97" s="74">
        <v>69519.699999999983</v>
      </c>
      <c r="H97" s="54">
        <v>10756</v>
      </c>
      <c r="I97" s="56">
        <f t="shared" si="1"/>
        <v>0.16211750050705057</v>
      </c>
      <c r="J97" s="57">
        <v>19</v>
      </c>
      <c r="K97" s="69">
        <v>45379</v>
      </c>
      <c r="L97" s="70" t="s">
        <v>963</v>
      </c>
      <c r="M97" s="51"/>
    </row>
    <row r="98" spans="1:16" ht="26.1" customHeight="1">
      <c r="A98" s="52">
        <v>96</v>
      </c>
      <c r="B98" s="53" t="s">
        <v>2248</v>
      </c>
      <c r="C98" s="74">
        <v>11082.39</v>
      </c>
      <c r="D98" s="55">
        <v>1538</v>
      </c>
      <c r="E98" s="77" t="s">
        <v>20</v>
      </c>
      <c r="F98" s="55" t="s">
        <v>20</v>
      </c>
      <c r="G98" s="74">
        <v>34235.480000000003</v>
      </c>
      <c r="H98" s="54">
        <v>5723</v>
      </c>
      <c r="I98" s="56">
        <f t="shared" si="1"/>
        <v>0.32371066507611396</v>
      </c>
      <c r="J98" s="57">
        <v>16</v>
      </c>
      <c r="K98" s="69">
        <v>45303</v>
      </c>
      <c r="L98" s="70" t="s">
        <v>53</v>
      </c>
      <c r="M98" s="51"/>
    </row>
    <row r="99" spans="1:16" ht="26.1" customHeight="1">
      <c r="A99" s="52">
        <v>97</v>
      </c>
      <c r="B99" s="53" t="s">
        <v>2269</v>
      </c>
      <c r="C99" s="74">
        <v>11044.02</v>
      </c>
      <c r="D99" s="55">
        <v>1539</v>
      </c>
      <c r="E99" s="77">
        <v>17645.740000000002</v>
      </c>
      <c r="F99" s="55">
        <v>2460</v>
      </c>
      <c r="G99" s="74">
        <v>24861.850000000002</v>
      </c>
      <c r="H99" s="54">
        <v>3524</v>
      </c>
      <c r="I99" s="56">
        <f t="shared" si="1"/>
        <v>0.44421553504666789</v>
      </c>
      <c r="J99" s="57">
        <v>12</v>
      </c>
      <c r="K99" s="69">
        <v>45604</v>
      </c>
      <c r="L99" s="70" t="s">
        <v>11</v>
      </c>
      <c r="M99" s="51"/>
    </row>
    <row r="100" spans="1:16" ht="26.1" customHeight="1">
      <c r="A100" s="52">
        <v>98</v>
      </c>
      <c r="B100" s="53" t="s">
        <v>2329</v>
      </c>
      <c r="C100" s="74">
        <v>10974</v>
      </c>
      <c r="D100" s="55">
        <v>1733</v>
      </c>
      <c r="E100" s="77">
        <v>11194.25</v>
      </c>
      <c r="F100" s="55">
        <v>1765</v>
      </c>
      <c r="G100" s="74">
        <v>15536.77</v>
      </c>
      <c r="H100" s="54">
        <v>2385</v>
      </c>
      <c r="I100" s="56">
        <f t="shared" si="1"/>
        <v>0.70632441620748709</v>
      </c>
      <c r="J100" s="57" t="s">
        <v>2141</v>
      </c>
      <c r="K100" s="69">
        <v>45527</v>
      </c>
      <c r="L100" s="70" t="s">
        <v>2157</v>
      </c>
      <c r="M100" s="51"/>
    </row>
    <row r="101" spans="1:16" ht="26.1" customHeight="1">
      <c r="A101" s="52">
        <v>99</v>
      </c>
      <c r="B101" s="53" t="s">
        <v>2236</v>
      </c>
      <c r="C101" s="74">
        <v>10696.23</v>
      </c>
      <c r="D101" s="55">
        <v>2110</v>
      </c>
      <c r="E101" s="77" t="s">
        <v>20</v>
      </c>
      <c r="F101" s="55" t="s">
        <v>20</v>
      </c>
      <c r="G101" s="74">
        <v>46730.770000000004</v>
      </c>
      <c r="H101" s="54">
        <v>9289</v>
      </c>
      <c r="I101" s="56">
        <f t="shared" si="1"/>
        <v>0.22889051475077338</v>
      </c>
      <c r="J101" s="57">
        <v>19</v>
      </c>
      <c r="K101" s="69">
        <v>45541</v>
      </c>
      <c r="L101" s="70" t="s">
        <v>2127</v>
      </c>
      <c r="M101" s="51"/>
    </row>
    <row r="102" spans="1:16" ht="26.1" customHeight="1">
      <c r="A102" s="52">
        <v>100</v>
      </c>
      <c r="B102" s="53" t="s">
        <v>2250</v>
      </c>
      <c r="C102" s="74">
        <v>10636.84</v>
      </c>
      <c r="D102" s="55">
        <v>2117</v>
      </c>
      <c r="E102" s="77" t="s">
        <v>20</v>
      </c>
      <c r="F102" s="55" t="s">
        <v>20</v>
      </c>
      <c r="G102" s="74">
        <v>34066</v>
      </c>
      <c r="H102" s="54">
        <v>7020</v>
      </c>
      <c r="I102" s="56">
        <f t="shared" si="1"/>
        <v>0.31224211824106146</v>
      </c>
      <c r="J102" s="57">
        <v>15</v>
      </c>
      <c r="K102" s="69">
        <v>45317</v>
      </c>
      <c r="L102" s="70" t="s">
        <v>2134</v>
      </c>
      <c r="M102" s="51"/>
    </row>
    <row r="103" spans="1:16" ht="26.1" customHeight="1">
      <c r="A103" s="52">
        <v>101</v>
      </c>
      <c r="B103" s="53" t="s">
        <v>2245</v>
      </c>
      <c r="C103" s="74">
        <v>10534.15</v>
      </c>
      <c r="D103" s="55">
        <v>1412</v>
      </c>
      <c r="E103" s="77">
        <v>15985.12</v>
      </c>
      <c r="F103" s="55">
        <v>2433</v>
      </c>
      <c r="G103" s="74">
        <v>36842.239999999998</v>
      </c>
      <c r="H103" s="54">
        <v>6030</v>
      </c>
      <c r="I103" s="56">
        <f t="shared" si="1"/>
        <v>0.28592588289962828</v>
      </c>
      <c r="J103" s="57">
        <v>20</v>
      </c>
      <c r="K103" s="69">
        <v>45485</v>
      </c>
      <c r="L103" s="70" t="s">
        <v>2147</v>
      </c>
      <c r="M103" s="51"/>
    </row>
    <row r="104" spans="1:16" ht="26.1" customHeight="1">
      <c r="A104" s="52">
        <v>102</v>
      </c>
      <c r="B104" s="53" t="s">
        <v>2290</v>
      </c>
      <c r="C104" s="74">
        <v>10433.85</v>
      </c>
      <c r="D104" s="55">
        <v>1903</v>
      </c>
      <c r="E104" s="77" t="s">
        <v>20</v>
      </c>
      <c r="F104" s="55" t="s">
        <v>20</v>
      </c>
      <c r="G104" s="74">
        <v>14842.66</v>
      </c>
      <c r="H104" s="54">
        <v>2773</v>
      </c>
      <c r="I104" s="56">
        <f t="shared" si="1"/>
        <v>0.70296361972853927</v>
      </c>
      <c r="J104" s="57">
        <v>16</v>
      </c>
      <c r="K104" s="69">
        <v>45597</v>
      </c>
      <c r="L104" s="70" t="s">
        <v>11</v>
      </c>
      <c r="M104" s="51"/>
      <c r="O104" s="48" t="s">
        <v>1870</v>
      </c>
      <c r="P104" s="49" t="s">
        <v>1870</v>
      </c>
    </row>
    <row r="105" spans="1:16" ht="26.1" customHeight="1">
      <c r="A105" s="52">
        <v>103</v>
      </c>
      <c r="B105" s="53" t="s">
        <v>2265</v>
      </c>
      <c r="C105" s="74">
        <v>10276.64</v>
      </c>
      <c r="D105" s="54">
        <v>1232</v>
      </c>
      <c r="E105" s="77">
        <v>12720.86</v>
      </c>
      <c r="F105" s="55">
        <v>1582</v>
      </c>
      <c r="G105" s="77">
        <v>26593.58</v>
      </c>
      <c r="H105" s="55">
        <v>3716</v>
      </c>
      <c r="I105" s="56">
        <f t="shared" si="1"/>
        <v>0.38643311656422336</v>
      </c>
      <c r="J105" s="57">
        <v>14</v>
      </c>
      <c r="K105" s="69">
        <v>45527</v>
      </c>
      <c r="L105" s="70" t="s">
        <v>11</v>
      </c>
      <c r="M105" s="51"/>
    </row>
    <row r="106" spans="1:16" ht="26.1" customHeight="1">
      <c r="A106" s="52">
        <v>104</v>
      </c>
      <c r="B106" s="53" t="s">
        <v>2284</v>
      </c>
      <c r="C106" s="74">
        <v>10051.64</v>
      </c>
      <c r="D106" s="55">
        <v>1399</v>
      </c>
      <c r="E106" s="77">
        <v>10203.779999999999</v>
      </c>
      <c r="F106" s="55">
        <v>1421</v>
      </c>
      <c r="G106" s="74">
        <v>18265.38</v>
      </c>
      <c r="H106" s="54">
        <v>2798</v>
      </c>
      <c r="I106" s="56">
        <f t="shared" si="1"/>
        <v>0.55031102555763955</v>
      </c>
      <c r="J106" s="57">
        <v>16</v>
      </c>
      <c r="K106" s="69">
        <v>45387</v>
      </c>
      <c r="L106" s="70" t="s">
        <v>2127</v>
      </c>
      <c r="M106" s="51"/>
    </row>
    <row r="107" spans="1:16" ht="26.1" customHeight="1">
      <c r="A107" s="52">
        <v>105</v>
      </c>
      <c r="B107" s="53" t="s">
        <v>2275</v>
      </c>
      <c r="C107" s="74">
        <v>10015.64</v>
      </c>
      <c r="D107" s="55">
        <v>1402</v>
      </c>
      <c r="E107" s="77">
        <v>10038.439999999999</v>
      </c>
      <c r="F107" s="55">
        <v>1405</v>
      </c>
      <c r="G107" s="74">
        <v>22999.13</v>
      </c>
      <c r="H107" s="54">
        <v>3680</v>
      </c>
      <c r="I107" s="56">
        <f t="shared" si="1"/>
        <v>0.43547908116524403</v>
      </c>
      <c r="J107" s="57">
        <v>19</v>
      </c>
      <c r="K107" s="69">
        <v>45464</v>
      </c>
      <c r="L107" s="70" t="s">
        <v>2127</v>
      </c>
      <c r="M107" s="51"/>
    </row>
    <row r="108" spans="1:16" ht="26.1" customHeight="1">
      <c r="A108" s="52">
        <v>106</v>
      </c>
      <c r="B108" s="53" t="s">
        <v>2283</v>
      </c>
      <c r="C108" s="74">
        <v>9686</v>
      </c>
      <c r="D108" s="39">
        <v>1465</v>
      </c>
      <c r="E108" s="77" t="s">
        <v>20</v>
      </c>
      <c r="F108" s="55" t="s">
        <v>20</v>
      </c>
      <c r="G108" s="74">
        <v>18629</v>
      </c>
      <c r="H108" s="54">
        <v>2947</v>
      </c>
      <c r="I108" s="56">
        <f t="shared" si="1"/>
        <v>0.51994202587363791</v>
      </c>
      <c r="J108" s="57">
        <v>14</v>
      </c>
      <c r="K108" s="69">
        <v>45471</v>
      </c>
      <c r="L108" s="70" t="s">
        <v>12</v>
      </c>
      <c r="M108" s="51"/>
    </row>
    <row r="109" spans="1:16" ht="26.1" customHeight="1">
      <c r="A109" s="52">
        <v>107</v>
      </c>
      <c r="B109" s="53" t="s">
        <v>2261</v>
      </c>
      <c r="C109" s="74">
        <v>9554.41</v>
      </c>
      <c r="D109" s="55">
        <v>1268</v>
      </c>
      <c r="E109" s="77">
        <v>10252.85</v>
      </c>
      <c r="F109" s="55">
        <v>1376</v>
      </c>
      <c r="G109" s="74">
        <v>27793.620000000003</v>
      </c>
      <c r="H109" s="54">
        <v>4192</v>
      </c>
      <c r="I109" s="56">
        <f t="shared" si="1"/>
        <v>0.34376270525393954</v>
      </c>
      <c r="J109" s="57">
        <v>13</v>
      </c>
      <c r="K109" s="69">
        <v>45555</v>
      </c>
      <c r="L109" s="70" t="s">
        <v>11</v>
      </c>
      <c r="M109" s="51"/>
    </row>
    <row r="110" spans="1:16" ht="26.1" customHeight="1">
      <c r="A110" s="52">
        <v>108</v>
      </c>
      <c r="B110" s="53" t="s">
        <v>2287</v>
      </c>
      <c r="C110" s="74">
        <v>9492</v>
      </c>
      <c r="D110" s="55">
        <v>1311</v>
      </c>
      <c r="E110" s="77" t="s">
        <v>20</v>
      </c>
      <c r="F110" s="55" t="s">
        <v>20</v>
      </c>
      <c r="G110" s="74">
        <v>16573</v>
      </c>
      <c r="H110" s="54">
        <v>2668</v>
      </c>
      <c r="I110" s="56">
        <f t="shared" si="1"/>
        <v>0.57273879201110245</v>
      </c>
      <c r="J110" s="57">
        <v>13</v>
      </c>
      <c r="K110" s="69">
        <v>45562</v>
      </c>
      <c r="L110" s="70" t="s">
        <v>12</v>
      </c>
      <c r="M110" s="51"/>
    </row>
    <row r="111" spans="1:16" ht="26.1" customHeight="1">
      <c r="A111" s="52">
        <v>109</v>
      </c>
      <c r="B111" s="53" t="s">
        <v>2390</v>
      </c>
      <c r="C111" s="74">
        <v>9480.09</v>
      </c>
      <c r="D111" s="55">
        <v>1295</v>
      </c>
      <c r="E111" s="77">
        <v>9576.09</v>
      </c>
      <c r="F111" s="55">
        <v>1308</v>
      </c>
      <c r="G111" s="74">
        <v>16516.29</v>
      </c>
      <c r="H111" s="54">
        <v>2473</v>
      </c>
      <c r="I111" s="56">
        <f t="shared" si="1"/>
        <v>0.57398423011463229</v>
      </c>
      <c r="J111" s="57">
        <v>11</v>
      </c>
      <c r="K111" s="69">
        <v>45576</v>
      </c>
      <c r="L111" s="70" t="s">
        <v>2147</v>
      </c>
      <c r="M111" s="51"/>
    </row>
    <row r="112" spans="1:16" ht="26.1" customHeight="1">
      <c r="A112" s="52">
        <v>110</v>
      </c>
      <c r="B112" s="53" t="s">
        <v>2293</v>
      </c>
      <c r="C112" s="74">
        <v>9315.61</v>
      </c>
      <c r="D112" s="55">
        <v>1393</v>
      </c>
      <c r="E112" s="77">
        <v>9613.56</v>
      </c>
      <c r="F112" s="55">
        <v>1444</v>
      </c>
      <c r="G112" s="74">
        <v>13753.3</v>
      </c>
      <c r="H112" s="54">
        <v>2209</v>
      </c>
      <c r="I112" s="56">
        <f t="shared" si="1"/>
        <v>0.67733634836730106</v>
      </c>
      <c r="J112" s="57">
        <v>17</v>
      </c>
      <c r="K112" s="69">
        <v>45296</v>
      </c>
      <c r="L112" s="70" t="s">
        <v>15</v>
      </c>
      <c r="M112" s="51"/>
    </row>
    <row r="113" spans="1:16" ht="26.1" customHeight="1">
      <c r="A113" s="52">
        <v>111</v>
      </c>
      <c r="B113" s="53" t="s">
        <v>2270</v>
      </c>
      <c r="C113" s="74">
        <v>9178.92</v>
      </c>
      <c r="D113" s="55">
        <v>1313</v>
      </c>
      <c r="E113" s="77">
        <v>9297.92</v>
      </c>
      <c r="F113" s="55">
        <v>1329</v>
      </c>
      <c r="G113" s="74">
        <v>24802.19</v>
      </c>
      <c r="H113" s="54">
        <v>3646</v>
      </c>
      <c r="I113" s="56">
        <f t="shared" si="1"/>
        <v>0.37008506103694877</v>
      </c>
      <c r="J113" s="57">
        <v>14</v>
      </c>
      <c r="K113" s="69">
        <v>45331</v>
      </c>
      <c r="L113" s="71" t="s">
        <v>11</v>
      </c>
      <c r="M113" s="51"/>
    </row>
    <row r="114" spans="1:16" ht="26.1" customHeight="1">
      <c r="A114" s="52">
        <v>112</v>
      </c>
      <c r="B114" s="53" t="s">
        <v>2276</v>
      </c>
      <c r="C114" s="74">
        <v>9028.84</v>
      </c>
      <c r="D114" s="55">
        <v>1244</v>
      </c>
      <c r="E114" s="77">
        <v>9528.89</v>
      </c>
      <c r="F114" s="55">
        <v>1313</v>
      </c>
      <c r="G114" s="74">
        <v>22270.720000000001</v>
      </c>
      <c r="H114" s="54">
        <v>3457</v>
      </c>
      <c r="I114" s="56">
        <f t="shared" si="1"/>
        <v>0.40541302661072476</v>
      </c>
      <c r="J114" s="57">
        <v>17</v>
      </c>
      <c r="K114" s="69">
        <v>45485</v>
      </c>
      <c r="L114" s="70" t="s">
        <v>1381</v>
      </c>
      <c r="M114" s="51"/>
    </row>
    <row r="115" spans="1:16" ht="26.1" customHeight="1">
      <c r="A115" s="52">
        <v>113</v>
      </c>
      <c r="B115" s="53" t="s">
        <v>2289</v>
      </c>
      <c r="C115" s="74">
        <v>8881.77</v>
      </c>
      <c r="D115" s="55">
        <v>1283</v>
      </c>
      <c r="E115" s="77" t="s">
        <v>20</v>
      </c>
      <c r="F115" s="55" t="s">
        <v>20</v>
      </c>
      <c r="G115" s="74">
        <v>15371.07</v>
      </c>
      <c r="H115" s="54">
        <v>2404</v>
      </c>
      <c r="I115" s="56">
        <f t="shared" si="1"/>
        <v>0.57782379496027281</v>
      </c>
      <c r="J115" s="57">
        <v>14</v>
      </c>
      <c r="K115" s="69">
        <v>45317</v>
      </c>
      <c r="L115" s="70" t="s">
        <v>2127</v>
      </c>
      <c r="M115" s="51"/>
    </row>
    <row r="116" spans="1:16" ht="26.1" customHeight="1">
      <c r="A116" s="52">
        <v>114</v>
      </c>
      <c r="B116" s="53" t="s">
        <v>2268</v>
      </c>
      <c r="C116" s="74">
        <v>8760.34</v>
      </c>
      <c r="D116" s="55">
        <v>1261</v>
      </c>
      <c r="E116" s="77">
        <v>11809.11</v>
      </c>
      <c r="F116" s="55">
        <v>1878</v>
      </c>
      <c r="G116" s="74">
        <v>25076.97</v>
      </c>
      <c r="H116" s="54">
        <v>4211</v>
      </c>
      <c r="I116" s="56">
        <f t="shared" si="1"/>
        <v>0.34933805798706941</v>
      </c>
      <c r="J116" s="57">
        <v>15</v>
      </c>
      <c r="K116" s="69">
        <v>45345</v>
      </c>
      <c r="L116" s="70" t="s">
        <v>963</v>
      </c>
      <c r="M116" s="51"/>
      <c r="O116" s="48"/>
      <c r="P116" s="49"/>
    </row>
    <row r="117" spans="1:16" ht="26.1" customHeight="1">
      <c r="A117" s="52">
        <v>115</v>
      </c>
      <c r="B117" s="53" t="s">
        <v>2266</v>
      </c>
      <c r="C117" s="74">
        <v>8715.52</v>
      </c>
      <c r="D117" s="55">
        <v>1282</v>
      </c>
      <c r="E117" s="77">
        <v>13707.06</v>
      </c>
      <c r="F117" s="55">
        <v>1914</v>
      </c>
      <c r="G117" s="74">
        <v>26278.05</v>
      </c>
      <c r="H117" s="54">
        <v>4482</v>
      </c>
      <c r="I117" s="56">
        <f t="shared" si="1"/>
        <v>0.33166540135207906</v>
      </c>
      <c r="J117" s="57">
        <v>16</v>
      </c>
      <c r="K117" s="69">
        <v>45359</v>
      </c>
      <c r="L117" s="70" t="s">
        <v>53</v>
      </c>
      <c r="M117" s="51"/>
    </row>
    <row r="118" spans="1:16" ht="26.1" customHeight="1">
      <c r="A118" s="52">
        <v>116</v>
      </c>
      <c r="B118" s="53" t="s">
        <v>2256</v>
      </c>
      <c r="C118" s="74">
        <v>8655.35</v>
      </c>
      <c r="D118" s="55">
        <v>1635</v>
      </c>
      <c r="E118" s="77">
        <v>12490.39</v>
      </c>
      <c r="F118" s="55">
        <v>2321</v>
      </c>
      <c r="G118" s="74">
        <v>30617.53</v>
      </c>
      <c r="H118" s="54">
        <v>5944</v>
      </c>
      <c r="I118" s="56">
        <f t="shared" si="1"/>
        <v>0.28269262739352263</v>
      </c>
      <c r="J118" s="57">
        <v>20</v>
      </c>
      <c r="K118" s="69">
        <v>45408</v>
      </c>
      <c r="L118" s="70" t="s">
        <v>11</v>
      </c>
      <c r="M118" s="51"/>
    </row>
    <row r="119" spans="1:16" ht="26.1" customHeight="1">
      <c r="A119" s="52">
        <v>117</v>
      </c>
      <c r="B119" s="53" t="s">
        <v>2286</v>
      </c>
      <c r="C119" s="74">
        <v>8582.01</v>
      </c>
      <c r="D119" s="82">
        <v>1163</v>
      </c>
      <c r="E119" s="77">
        <v>10163.459999999999</v>
      </c>
      <c r="F119" s="55">
        <v>1380</v>
      </c>
      <c r="G119" s="74">
        <v>16725.73</v>
      </c>
      <c r="H119" s="54">
        <v>2504</v>
      </c>
      <c r="I119" s="56">
        <f t="shared" si="1"/>
        <v>0.51310226818201654</v>
      </c>
      <c r="J119" s="57">
        <v>15</v>
      </c>
      <c r="K119" s="69">
        <v>45632</v>
      </c>
      <c r="L119" s="70" t="s">
        <v>52</v>
      </c>
      <c r="M119" s="51"/>
    </row>
    <row r="120" spans="1:16" ht="26.1" customHeight="1">
      <c r="A120" s="52">
        <v>118</v>
      </c>
      <c r="B120" s="53" t="s">
        <v>2281</v>
      </c>
      <c r="C120" s="74">
        <v>8128.88</v>
      </c>
      <c r="D120" s="55">
        <v>1050</v>
      </c>
      <c r="E120" s="77">
        <v>8807.36</v>
      </c>
      <c r="F120" s="55">
        <v>1143</v>
      </c>
      <c r="G120" s="74">
        <v>20211.95</v>
      </c>
      <c r="H120" s="54">
        <v>2838</v>
      </c>
      <c r="I120" s="56">
        <f t="shared" si="1"/>
        <v>0.40218187755263596</v>
      </c>
      <c r="J120" s="57">
        <v>12</v>
      </c>
      <c r="K120" s="69" t="s">
        <v>2154</v>
      </c>
      <c r="L120" s="70" t="s">
        <v>969</v>
      </c>
      <c r="M120" s="51"/>
    </row>
    <row r="121" spans="1:16" ht="26.1" customHeight="1">
      <c r="A121" s="52">
        <v>119</v>
      </c>
      <c r="B121" s="53" t="s">
        <v>2294</v>
      </c>
      <c r="C121" s="74">
        <v>8029.34</v>
      </c>
      <c r="D121" s="55">
        <v>1230</v>
      </c>
      <c r="E121" s="77" t="s">
        <v>20</v>
      </c>
      <c r="F121" s="55" t="s">
        <v>20</v>
      </c>
      <c r="G121" s="74">
        <v>13329.31</v>
      </c>
      <c r="H121" s="54">
        <v>2148</v>
      </c>
      <c r="I121" s="56">
        <f t="shared" si="1"/>
        <v>0.60238226884962542</v>
      </c>
      <c r="J121" s="57">
        <v>15</v>
      </c>
      <c r="K121" s="69">
        <v>45359</v>
      </c>
      <c r="L121" s="70" t="s">
        <v>2127</v>
      </c>
      <c r="M121" s="51"/>
    </row>
    <row r="122" spans="1:16" ht="26.1" customHeight="1">
      <c r="A122" s="52">
        <v>120</v>
      </c>
      <c r="B122" s="53" t="s">
        <v>2254</v>
      </c>
      <c r="C122" s="74">
        <v>7878.61</v>
      </c>
      <c r="D122" s="55">
        <v>1456</v>
      </c>
      <c r="E122" s="77">
        <v>9586.61</v>
      </c>
      <c r="F122" s="55">
        <v>1775</v>
      </c>
      <c r="G122" s="74">
        <v>32072.66</v>
      </c>
      <c r="H122" s="54">
        <v>6250</v>
      </c>
      <c r="I122" s="56">
        <f t="shared" si="1"/>
        <v>0.24564878622477834</v>
      </c>
      <c r="J122" s="57">
        <v>17</v>
      </c>
      <c r="K122" s="69">
        <v>45506</v>
      </c>
      <c r="L122" s="70" t="s">
        <v>2147</v>
      </c>
      <c r="M122" s="51"/>
    </row>
    <row r="123" spans="1:16" ht="26.1" customHeight="1">
      <c r="A123" s="52">
        <v>121</v>
      </c>
      <c r="B123" s="53" t="s">
        <v>2260</v>
      </c>
      <c r="C123" s="74">
        <v>7690</v>
      </c>
      <c r="D123" s="55">
        <v>1074</v>
      </c>
      <c r="E123" s="77" t="s">
        <v>20</v>
      </c>
      <c r="F123" s="55" t="s">
        <v>20</v>
      </c>
      <c r="G123" s="74">
        <v>27961</v>
      </c>
      <c r="H123" s="54">
        <v>4161</v>
      </c>
      <c r="I123" s="56">
        <f t="shared" si="1"/>
        <v>0.27502592897249739</v>
      </c>
      <c r="J123" s="57">
        <v>8</v>
      </c>
      <c r="K123" s="69">
        <v>45541</v>
      </c>
      <c r="L123" s="70" t="s">
        <v>2153</v>
      </c>
      <c r="M123" s="51"/>
    </row>
    <row r="124" spans="1:16" ht="26.1" customHeight="1">
      <c r="A124" s="52">
        <v>122</v>
      </c>
      <c r="B124" s="53" t="s">
        <v>2258</v>
      </c>
      <c r="C124" s="74">
        <v>7667.07</v>
      </c>
      <c r="D124" s="55">
        <v>1049</v>
      </c>
      <c r="E124" s="77">
        <v>7980.69</v>
      </c>
      <c r="F124" s="55">
        <v>1115</v>
      </c>
      <c r="G124" s="74">
        <v>29564.730000000003</v>
      </c>
      <c r="H124" s="54">
        <v>4462</v>
      </c>
      <c r="I124" s="56">
        <f t="shared" si="1"/>
        <v>0.25933164280546445</v>
      </c>
      <c r="J124" s="57">
        <v>14</v>
      </c>
      <c r="K124" s="69">
        <v>45436</v>
      </c>
      <c r="L124" s="70" t="s">
        <v>11</v>
      </c>
      <c r="M124" s="51"/>
    </row>
    <row r="125" spans="1:16" ht="26.1" customHeight="1">
      <c r="A125" s="52">
        <v>123</v>
      </c>
      <c r="B125" s="53" t="s">
        <v>2277</v>
      </c>
      <c r="C125" s="74">
        <v>7549.59</v>
      </c>
      <c r="D125" s="55">
        <v>1028</v>
      </c>
      <c r="E125" s="77">
        <v>8711.2199999999993</v>
      </c>
      <c r="F125" s="55">
        <v>1191</v>
      </c>
      <c r="G125" s="74">
        <v>22197.78</v>
      </c>
      <c r="H125" s="54">
        <v>3471</v>
      </c>
      <c r="I125" s="56">
        <f t="shared" si="1"/>
        <v>0.34010563218484013</v>
      </c>
      <c r="J125" s="57">
        <v>13</v>
      </c>
      <c r="K125" s="69">
        <v>45534</v>
      </c>
      <c r="L125" s="71" t="s">
        <v>53</v>
      </c>
      <c r="M125" s="51"/>
    </row>
    <row r="126" spans="1:16" ht="26.1" customHeight="1">
      <c r="A126" s="52">
        <v>124</v>
      </c>
      <c r="B126" s="53" t="s">
        <v>2280</v>
      </c>
      <c r="C126" s="74">
        <v>7087.06</v>
      </c>
      <c r="D126" s="55">
        <v>1362</v>
      </c>
      <c r="E126" s="77">
        <v>8588.01</v>
      </c>
      <c r="F126" s="55">
        <v>1648</v>
      </c>
      <c r="G126" s="74">
        <v>20574.650000000001</v>
      </c>
      <c r="H126" s="54">
        <v>4326</v>
      </c>
      <c r="I126" s="56">
        <f t="shared" si="1"/>
        <v>0.34445592027081867</v>
      </c>
      <c r="J126" s="57">
        <v>16</v>
      </c>
      <c r="K126" s="69">
        <v>45534</v>
      </c>
      <c r="L126" s="70" t="s">
        <v>53</v>
      </c>
      <c r="M126" s="51"/>
    </row>
    <row r="127" spans="1:16" ht="26.1" customHeight="1">
      <c r="A127" s="52">
        <v>125</v>
      </c>
      <c r="B127" s="53" t="s">
        <v>2285</v>
      </c>
      <c r="C127" s="74">
        <v>6571.71</v>
      </c>
      <c r="D127" s="55" t="s">
        <v>2388</v>
      </c>
      <c r="E127" s="77">
        <v>7174.21</v>
      </c>
      <c r="F127" s="55">
        <v>1089</v>
      </c>
      <c r="G127" s="74">
        <v>18233.52</v>
      </c>
      <c r="H127" s="54">
        <v>2866</v>
      </c>
      <c r="I127" s="56">
        <f t="shared" si="1"/>
        <v>0.36041916207073565</v>
      </c>
      <c r="J127" s="57">
        <v>22</v>
      </c>
      <c r="K127" s="69">
        <v>45331</v>
      </c>
      <c r="L127" s="70" t="s">
        <v>963</v>
      </c>
      <c r="M127" s="51"/>
    </row>
    <row r="128" spans="1:16" ht="26.1" customHeight="1">
      <c r="A128" s="52">
        <v>126</v>
      </c>
      <c r="B128" s="53" t="s">
        <v>2291</v>
      </c>
      <c r="C128" s="74">
        <v>6544</v>
      </c>
      <c r="D128" s="55">
        <v>912</v>
      </c>
      <c r="E128" s="77" t="s">
        <v>20</v>
      </c>
      <c r="F128" s="55" t="s">
        <v>20</v>
      </c>
      <c r="G128" s="74">
        <v>14535</v>
      </c>
      <c r="H128" s="54">
        <v>2286</v>
      </c>
      <c r="I128" s="56">
        <f t="shared" si="1"/>
        <v>0.45022359821121433</v>
      </c>
      <c r="J128" s="57">
        <v>13</v>
      </c>
      <c r="K128" s="69">
        <v>45576</v>
      </c>
      <c r="L128" s="70" t="s">
        <v>12</v>
      </c>
      <c r="M128" s="51"/>
    </row>
    <row r="129" spans="1:15" ht="26.1" customHeight="1">
      <c r="A129" s="52">
        <v>127</v>
      </c>
      <c r="B129" s="53" t="s">
        <v>2300</v>
      </c>
      <c r="C129" s="74">
        <v>6396.6</v>
      </c>
      <c r="D129" s="55">
        <v>846</v>
      </c>
      <c r="E129" s="77" t="s">
        <v>20</v>
      </c>
      <c r="F129" s="55" t="s">
        <v>20</v>
      </c>
      <c r="G129" s="74">
        <v>11479.9</v>
      </c>
      <c r="H129" s="54">
        <v>1654</v>
      </c>
      <c r="I129" s="56">
        <f t="shared" si="1"/>
        <v>0.55719997560954371</v>
      </c>
      <c r="J129" s="57">
        <v>9</v>
      </c>
      <c r="K129" s="69">
        <v>45366</v>
      </c>
      <c r="L129" s="70" t="s">
        <v>969</v>
      </c>
      <c r="M129" s="51"/>
    </row>
    <row r="130" spans="1:15" ht="26.1" customHeight="1">
      <c r="A130" s="52">
        <v>128</v>
      </c>
      <c r="B130" s="53" t="s">
        <v>2302</v>
      </c>
      <c r="C130" s="74">
        <v>6343.73</v>
      </c>
      <c r="D130" s="55">
        <v>1169</v>
      </c>
      <c r="E130" s="77" t="s">
        <v>20</v>
      </c>
      <c r="F130" s="55" t="s">
        <v>20</v>
      </c>
      <c r="G130" s="74">
        <v>10531.26</v>
      </c>
      <c r="H130" s="54">
        <v>2011</v>
      </c>
      <c r="I130" s="56">
        <f t="shared" si="1"/>
        <v>0.60237141614583622</v>
      </c>
      <c r="J130" s="57">
        <v>15</v>
      </c>
      <c r="K130" s="69">
        <v>45569</v>
      </c>
      <c r="L130" s="70" t="s">
        <v>1855</v>
      </c>
      <c r="M130" s="51"/>
    </row>
    <row r="131" spans="1:15" ht="26.1" customHeight="1">
      <c r="A131" s="52">
        <v>129</v>
      </c>
      <c r="B131" s="53" t="s">
        <v>2307</v>
      </c>
      <c r="C131" s="74">
        <v>6237.86</v>
      </c>
      <c r="D131" s="55">
        <v>893</v>
      </c>
      <c r="E131" s="77" t="s">
        <v>20</v>
      </c>
      <c r="F131" s="55" t="s">
        <v>20</v>
      </c>
      <c r="G131" s="74">
        <v>9378.36</v>
      </c>
      <c r="H131" s="54">
        <v>1451</v>
      </c>
      <c r="I131" s="56">
        <f t="shared" ref="I131:I194" si="2">C131/G131</f>
        <v>0.66513334954085779</v>
      </c>
      <c r="J131" s="57">
        <v>18</v>
      </c>
      <c r="K131" s="69">
        <v>45583</v>
      </c>
      <c r="L131" s="70" t="s">
        <v>2127</v>
      </c>
      <c r="M131" s="51"/>
    </row>
    <row r="132" spans="1:15" ht="26.1" customHeight="1">
      <c r="A132" s="52">
        <v>130</v>
      </c>
      <c r="B132" s="53" t="s">
        <v>2274</v>
      </c>
      <c r="C132" s="74">
        <v>5944.85</v>
      </c>
      <c r="D132" s="55">
        <v>781</v>
      </c>
      <c r="E132" s="77" t="s">
        <v>20</v>
      </c>
      <c r="F132" s="55" t="s">
        <v>20</v>
      </c>
      <c r="G132" s="74">
        <v>23106.59</v>
      </c>
      <c r="H132" s="54">
        <v>3246</v>
      </c>
      <c r="I132" s="56">
        <f t="shared" si="2"/>
        <v>0.25727941682437783</v>
      </c>
      <c r="J132" s="57">
        <v>10</v>
      </c>
      <c r="K132" s="69">
        <v>45611</v>
      </c>
      <c r="L132" s="70" t="s">
        <v>17</v>
      </c>
      <c r="M132" s="51"/>
    </row>
    <row r="133" spans="1:15" ht="26.1" customHeight="1">
      <c r="A133" s="52">
        <v>131</v>
      </c>
      <c r="B133" s="53" t="s">
        <v>2273</v>
      </c>
      <c r="C133" s="74">
        <v>5880</v>
      </c>
      <c r="D133" s="55">
        <v>793</v>
      </c>
      <c r="E133" s="77">
        <v>6623</v>
      </c>
      <c r="F133" s="55">
        <v>895</v>
      </c>
      <c r="G133" s="74">
        <v>23794.49</v>
      </c>
      <c r="H133" s="54">
        <v>3625</v>
      </c>
      <c r="I133" s="56">
        <f t="shared" si="2"/>
        <v>0.24711603400619217</v>
      </c>
      <c r="J133" s="57">
        <v>12</v>
      </c>
      <c r="K133" s="69">
        <v>45443</v>
      </c>
      <c r="L133" s="70" t="s">
        <v>969</v>
      </c>
      <c r="M133" s="51"/>
    </row>
    <row r="134" spans="1:15" ht="26.1" customHeight="1">
      <c r="A134" s="52">
        <v>132</v>
      </c>
      <c r="B134" s="53" t="s">
        <v>2312</v>
      </c>
      <c r="C134" s="74">
        <v>5873.47</v>
      </c>
      <c r="D134" s="55">
        <v>818</v>
      </c>
      <c r="E134" s="77" t="s">
        <v>20</v>
      </c>
      <c r="F134" s="55" t="s">
        <v>20</v>
      </c>
      <c r="G134" s="74">
        <v>8366.08</v>
      </c>
      <c r="H134" s="54">
        <v>1239</v>
      </c>
      <c r="I134" s="56">
        <f t="shared" si="2"/>
        <v>0.70205759447674421</v>
      </c>
      <c r="J134" s="57">
        <v>12</v>
      </c>
      <c r="K134" s="79">
        <v>45387</v>
      </c>
      <c r="L134" s="80" t="s">
        <v>11</v>
      </c>
      <c r="M134" s="51"/>
      <c r="N134" s="50" t="s">
        <v>1870</v>
      </c>
      <c r="O134" s="50" t="s">
        <v>1870</v>
      </c>
    </row>
    <row r="135" spans="1:15" ht="26.1" customHeight="1">
      <c r="A135" s="52">
        <v>133</v>
      </c>
      <c r="B135" s="53" t="s">
        <v>2310</v>
      </c>
      <c r="C135" s="74">
        <v>5858.84</v>
      </c>
      <c r="D135" s="55">
        <v>1069</v>
      </c>
      <c r="E135" s="77" t="s">
        <v>20</v>
      </c>
      <c r="F135" s="55" t="s">
        <v>20</v>
      </c>
      <c r="G135" s="74">
        <v>8816.6500000000015</v>
      </c>
      <c r="H135" s="54">
        <v>1595</v>
      </c>
      <c r="I135" s="56">
        <f t="shared" si="2"/>
        <v>0.66451997073718472</v>
      </c>
      <c r="J135" s="57">
        <v>16</v>
      </c>
      <c r="K135" s="69">
        <v>45618</v>
      </c>
      <c r="L135" s="70" t="s">
        <v>17</v>
      </c>
      <c r="M135" s="51"/>
    </row>
    <row r="136" spans="1:15" ht="26.1" customHeight="1">
      <c r="A136" s="52">
        <v>134</v>
      </c>
      <c r="B136" s="53" t="s">
        <v>2318</v>
      </c>
      <c r="C136" s="74">
        <v>5685</v>
      </c>
      <c r="D136" s="55">
        <v>769</v>
      </c>
      <c r="E136" s="77" t="s">
        <v>20</v>
      </c>
      <c r="F136" s="55" t="s">
        <v>20</v>
      </c>
      <c r="G136" s="74">
        <v>7740.83</v>
      </c>
      <c r="H136" s="54">
        <v>1119</v>
      </c>
      <c r="I136" s="56">
        <f t="shared" si="2"/>
        <v>0.73441736868010277</v>
      </c>
      <c r="J136" s="57">
        <v>13</v>
      </c>
      <c r="K136" s="69">
        <v>45548</v>
      </c>
      <c r="L136" s="70" t="s">
        <v>2134</v>
      </c>
      <c r="M136" s="51"/>
    </row>
    <row r="137" spans="1:15" ht="26.1" customHeight="1">
      <c r="A137" s="52">
        <v>135</v>
      </c>
      <c r="B137" s="53" t="s">
        <v>2272</v>
      </c>
      <c r="C137" s="74">
        <v>5660.45</v>
      </c>
      <c r="D137" s="55">
        <v>950</v>
      </c>
      <c r="E137" s="77">
        <v>10839.03</v>
      </c>
      <c r="F137" s="55">
        <v>1868</v>
      </c>
      <c r="G137" s="74">
        <v>24385.280000000002</v>
      </c>
      <c r="H137" s="54">
        <v>4501</v>
      </c>
      <c r="I137" s="56">
        <f t="shared" si="2"/>
        <v>0.23212569222088075</v>
      </c>
      <c r="J137" s="57">
        <v>20</v>
      </c>
      <c r="K137" s="69">
        <v>45345</v>
      </c>
      <c r="L137" s="70" t="s">
        <v>11</v>
      </c>
      <c r="M137" s="51"/>
    </row>
    <row r="138" spans="1:15" ht="26.1" customHeight="1">
      <c r="A138" s="52">
        <v>136</v>
      </c>
      <c r="B138" s="53" t="s">
        <v>2271</v>
      </c>
      <c r="C138" s="74">
        <v>5615.53</v>
      </c>
      <c r="D138" s="55">
        <v>924</v>
      </c>
      <c r="E138" s="77">
        <v>6161.23</v>
      </c>
      <c r="F138" s="55">
        <v>1011</v>
      </c>
      <c r="G138" s="74">
        <v>24509.43</v>
      </c>
      <c r="H138" s="54">
        <v>4211</v>
      </c>
      <c r="I138" s="56">
        <f t="shared" si="2"/>
        <v>0.22911711941077373</v>
      </c>
      <c r="J138" s="57">
        <v>13</v>
      </c>
      <c r="K138" s="69">
        <v>45352</v>
      </c>
      <c r="L138" s="70" t="s">
        <v>18</v>
      </c>
      <c r="M138" s="51"/>
    </row>
    <row r="139" spans="1:15" ht="26.1" customHeight="1">
      <c r="A139" s="52">
        <v>137</v>
      </c>
      <c r="B139" s="53" t="s">
        <v>2262</v>
      </c>
      <c r="C139" s="74">
        <v>5527</v>
      </c>
      <c r="D139" s="55">
        <v>1002</v>
      </c>
      <c r="E139" s="77" t="s">
        <v>20</v>
      </c>
      <c r="F139" s="55" t="s">
        <v>20</v>
      </c>
      <c r="G139" s="74">
        <v>27566</v>
      </c>
      <c r="H139" s="54">
        <v>5694</v>
      </c>
      <c r="I139" s="56">
        <f t="shared" si="2"/>
        <v>0.20050061670173402</v>
      </c>
      <c r="J139" s="57">
        <v>15</v>
      </c>
      <c r="K139" s="69">
        <v>45520</v>
      </c>
      <c r="L139" s="70" t="s">
        <v>2134</v>
      </c>
      <c r="M139" s="51"/>
    </row>
    <row r="140" spans="1:15" ht="26.1" customHeight="1">
      <c r="A140" s="52">
        <v>138</v>
      </c>
      <c r="B140" s="53" t="s">
        <v>2295</v>
      </c>
      <c r="C140" s="74">
        <v>5338.51</v>
      </c>
      <c r="D140" s="55">
        <v>747</v>
      </c>
      <c r="E140" s="77">
        <v>6045.03</v>
      </c>
      <c r="F140" s="55">
        <v>853</v>
      </c>
      <c r="G140" s="74">
        <v>13202.98</v>
      </c>
      <c r="H140" s="54">
        <v>2001</v>
      </c>
      <c r="I140" s="56">
        <f t="shared" si="2"/>
        <v>0.40434129264756896</v>
      </c>
      <c r="J140" s="57">
        <v>14</v>
      </c>
      <c r="K140" s="69">
        <v>45590</v>
      </c>
      <c r="L140" s="71" t="s">
        <v>11</v>
      </c>
      <c r="M140" s="51"/>
    </row>
    <row r="141" spans="1:15" ht="26.1" customHeight="1">
      <c r="A141" s="52">
        <v>139</v>
      </c>
      <c r="B141" s="53" t="s">
        <v>2223</v>
      </c>
      <c r="C141" s="74">
        <v>5336.58</v>
      </c>
      <c r="D141" s="55">
        <v>774</v>
      </c>
      <c r="E141" s="77">
        <v>7416.15</v>
      </c>
      <c r="F141" s="55">
        <v>1095</v>
      </c>
      <c r="G141" s="74">
        <v>62669.279999999999</v>
      </c>
      <c r="H141" s="54">
        <v>10007</v>
      </c>
      <c r="I141" s="56">
        <f t="shared" si="2"/>
        <v>8.5154640359678624E-2</v>
      </c>
      <c r="J141" s="57">
        <v>15</v>
      </c>
      <c r="K141" s="69">
        <v>45379</v>
      </c>
      <c r="L141" s="70" t="s">
        <v>963</v>
      </c>
      <c r="M141" s="51"/>
    </row>
    <row r="142" spans="1:15" ht="26.1" customHeight="1">
      <c r="A142" s="52">
        <v>140</v>
      </c>
      <c r="B142" s="53" t="s">
        <v>2333</v>
      </c>
      <c r="C142" s="74">
        <v>4985.6499999999996</v>
      </c>
      <c r="D142" s="55">
        <v>683</v>
      </c>
      <c r="E142" s="77" t="s">
        <v>20</v>
      </c>
      <c r="F142" s="55" t="s">
        <v>20</v>
      </c>
      <c r="G142" s="74">
        <v>6480.56</v>
      </c>
      <c r="H142" s="54">
        <v>924</v>
      </c>
      <c r="I142" s="56">
        <f t="shared" si="2"/>
        <v>0.76932394731319509</v>
      </c>
      <c r="J142" s="57">
        <v>13</v>
      </c>
      <c r="K142" s="69">
        <v>45653</v>
      </c>
      <c r="L142" s="70" t="s">
        <v>11</v>
      </c>
      <c r="M142" s="51"/>
    </row>
    <row r="143" spans="1:15" ht="26.1" customHeight="1">
      <c r="A143" s="52">
        <v>141</v>
      </c>
      <c r="B143" s="53" t="s">
        <v>2308</v>
      </c>
      <c r="C143" s="74">
        <v>4975</v>
      </c>
      <c r="D143" s="55">
        <v>730</v>
      </c>
      <c r="E143" s="77" t="s">
        <v>20</v>
      </c>
      <c r="F143" s="55" t="s">
        <v>20</v>
      </c>
      <c r="G143" s="74">
        <v>9113</v>
      </c>
      <c r="H143" s="54">
        <v>1611</v>
      </c>
      <c r="I143" s="56">
        <f t="shared" si="2"/>
        <v>0.54592340612312085</v>
      </c>
      <c r="J143" s="57">
        <v>14</v>
      </c>
      <c r="K143" s="69">
        <v>45429</v>
      </c>
      <c r="L143" s="70" t="s">
        <v>12</v>
      </c>
      <c r="M143" s="51"/>
    </row>
    <row r="144" spans="1:15" ht="26.1" customHeight="1">
      <c r="A144" s="52">
        <v>142</v>
      </c>
      <c r="B144" s="53" t="s">
        <v>2330</v>
      </c>
      <c r="C144" s="74">
        <v>4853.1099999999997</v>
      </c>
      <c r="D144" s="55">
        <v>725</v>
      </c>
      <c r="E144" s="77" t="s">
        <v>20</v>
      </c>
      <c r="F144" s="55" t="s">
        <v>20</v>
      </c>
      <c r="G144" s="74">
        <v>6872.33</v>
      </c>
      <c r="H144" s="54">
        <v>1109</v>
      </c>
      <c r="I144" s="56">
        <f t="shared" si="2"/>
        <v>0.70618116417575982</v>
      </c>
      <c r="J144" s="57">
        <v>16</v>
      </c>
      <c r="K144" s="69">
        <v>45296</v>
      </c>
      <c r="L144" s="70" t="s">
        <v>15</v>
      </c>
      <c r="M144" s="51"/>
    </row>
    <row r="145" spans="1:13" ht="26.1" customHeight="1">
      <c r="A145" s="52">
        <v>143</v>
      </c>
      <c r="B145" s="53" t="s">
        <v>2297</v>
      </c>
      <c r="C145" s="74">
        <v>4814.72</v>
      </c>
      <c r="D145" s="55">
        <v>634</v>
      </c>
      <c r="E145" s="77" t="s">
        <v>20</v>
      </c>
      <c r="F145" s="55" t="s">
        <v>20</v>
      </c>
      <c r="G145" s="74">
        <v>12422.9</v>
      </c>
      <c r="H145" s="54">
        <v>1984</v>
      </c>
      <c r="I145" s="56">
        <f t="shared" si="2"/>
        <v>0.38756812016517883</v>
      </c>
      <c r="J145" s="57">
        <v>9</v>
      </c>
      <c r="K145" s="69">
        <v>45597</v>
      </c>
      <c r="L145" s="70" t="s">
        <v>16</v>
      </c>
      <c r="M145" s="51"/>
    </row>
    <row r="146" spans="1:13" ht="26.1" customHeight="1">
      <c r="A146" s="52">
        <v>144</v>
      </c>
      <c r="B146" s="53" t="s">
        <v>2317</v>
      </c>
      <c r="C146" s="74">
        <v>4814.72</v>
      </c>
      <c r="D146" s="55">
        <v>634</v>
      </c>
      <c r="E146" s="77" t="s">
        <v>20</v>
      </c>
      <c r="F146" s="55" t="s">
        <v>20</v>
      </c>
      <c r="G146" s="74">
        <v>7961.66</v>
      </c>
      <c r="H146" s="54">
        <v>1131</v>
      </c>
      <c r="I146" s="56">
        <f t="shared" si="2"/>
        <v>0.60473820786117471</v>
      </c>
      <c r="J146" s="57">
        <v>10</v>
      </c>
      <c r="K146" s="69">
        <v>45597</v>
      </c>
      <c r="L146" s="70" t="s">
        <v>969</v>
      </c>
      <c r="M146" s="51"/>
    </row>
    <row r="147" spans="1:13" ht="26.1" customHeight="1">
      <c r="A147" s="52">
        <v>145</v>
      </c>
      <c r="B147" s="53" t="s">
        <v>2309</v>
      </c>
      <c r="C147" s="74">
        <v>4752.4399999999996</v>
      </c>
      <c r="D147" s="55">
        <v>669</v>
      </c>
      <c r="E147" s="77" t="s">
        <v>20</v>
      </c>
      <c r="F147" s="55" t="s">
        <v>20</v>
      </c>
      <c r="G147" s="74">
        <v>9044.56</v>
      </c>
      <c r="H147" s="54">
        <v>1334</v>
      </c>
      <c r="I147" s="56">
        <f t="shared" si="2"/>
        <v>0.52544734072193666</v>
      </c>
      <c r="J147" s="57">
        <v>11</v>
      </c>
      <c r="K147" s="69">
        <v>45408</v>
      </c>
      <c r="L147" s="70" t="s">
        <v>969</v>
      </c>
      <c r="M147" s="51"/>
    </row>
    <row r="148" spans="1:13" ht="26.1" customHeight="1">
      <c r="A148" s="52">
        <v>146</v>
      </c>
      <c r="B148" s="53" t="s">
        <v>2288</v>
      </c>
      <c r="C148" s="74">
        <v>4729</v>
      </c>
      <c r="D148" s="55">
        <v>924</v>
      </c>
      <c r="E148" s="77" t="s">
        <v>20</v>
      </c>
      <c r="F148" s="55" t="s">
        <v>20</v>
      </c>
      <c r="G148" s="74">
        <v>15756</v>
      </c>
      <c r="H148" s="54">
        <v>3321</v>
      </c>
      <c r="I148" s="56">
        <f t="shared" si="2"/>
        <v>0.30013962934755012</v>
      </c>
      <c r="J148" s="57">
        <v>16</v>
      </c>
      <c r="K148" s="69">
        <v>45527</v>
      </c>
      <c r="L148" s="70" t="s">
        <v>12</v>
      </c>
      <c r="M148" s="51"/>
    </row>
    <row r="149" spans="1:13" ht="26.1" customHeight="1">
      <c r="A149" s="52">
        <v>147</v>
      </c>
      <c r="B149" s="53" t="s">
        <v>2320</v>
      </c>
      <c r="C149" s="74">
        <v>4366</v>
      </c>
      <c r="D149" s="55">
        <v>845</v>
      </c>
      <c r="E149" s="77" t="s">
        <v>20</v>
      </c>
      <c r="F149" s="55" t="s">
        <v>20</v>
      </c>
      <c r="G149" s="74">
        <v>7585</v>
      </c>
      <c r="H149" s="54">
        <v>1692</v>
      </c>
      <c r="I149" s="56">
        <f t="shared" si="2"/>
        <v>0.57560975609756093</v>
      </c>
      <c r="J149" s="57">
        <v>14</v>
      </c>
      <c r="K149" s="69">
        <v>45548</v>
      </c>
      <c r="L149" s="70" t="s">
        <v>12</v>
      </c>
      <c r="M149" s="51"/>
    </row>
    <row r="150" spans="1:13" ht="26.1" customHeight="1">
      <c r="A150" s="52">
        <v>148</v>
      </c>
      <c r="B150" s="53" t="s">
        <v>2314</v>
      </c>
      <c r="C150" s="74">
        <v>4228.33</v>
      </c>
      <c r="D150" s="55">
        <v>583</v>
      </c>
      <c r="E150" s="77" t="s">
        <v>20</v>
      </c>
      <c r="F150" s="55" t="s">
        <v>20</v>
      </c>
      <c r="G150" s="74">
        <v>8094.77</v>
      </c>
      <c r="H150" s="54">
        <v>1221</v>
      </c>
      <c r="I150" s="56">
        <f t="shared" si="2"/>
        <v>0.5223533219597345</v>
      </c>
      <c r="J150" s="57">
        <v>12</v>
      </c>
      <c r="K150" s="69">
        <v>45485</v>
      </c>
      <c r="L150" s="70" t="s">
        <v>931</v>
      </c>
      <c r="M150" s="51"/>
    </row>
    <row r="151" spans="1:13" ht="26.1" customHeight="1">
      <c r="A151" s="52">
        <v>149</v>
      </c>
      <c r="B151" s="53" t="s">
        <v>2331</v>
      </c>
      <c r="C151" s="74">
        <v>4132.7700000000004</v>
      </c>
      <c r="D151" s="55">
        <v>555</v>
      </c>
      <c r="E151" s="77" t="s">
        <v>20</v>
      </c>
      <c r="F151" s="55" t="s">
        <v>20</v>
      </c>
      <c r="G151" s="74">
        <v>6858.28</v>
      </c>
      <c r="H151" s="54">
        <v>1135</v>
      </c>
      <c r="I151" s="56">
        <f t="shared" si="2"/>
        <v>0.60259569454732098</v>
      </c>
      <c r="J151" s="57">
        <v>11</v>
      </c>
      <c r="K151" s="69">
        <v>45562</v>
      </c>
      <c r="L151" s="70" t="s">
        <v>53</v>
      </c>
      <c r="M151" s="51"/>
    </row>
    <row r="152" spans="1:13" ht="26.1" customHeight="1">
      <c r="A152" s="52">
        <v>150</v>
      </c>
      <c r="B152" s="53" t="s">
        <v>2298</v>
      </c>
      <c r="C152" s="74">
        <v>4129.2999999999993</v>
      </c>
      <c r="D152" s="55">
        <v>701</v>
      </c>
      <c r="E152" s="77" t="s">
        <v>20</v>
      </c>
      <c r="F152" s="55" t="s">
        <v>20</v>
      </c>
      <c r="G152" s="74">
        <v>11959.69</v>
      </c>
      <c r="H152" s="54">
        <v>2041</v>
      </c>
      <c r="I152" s="56">
        <f t="shared" si="2"/>
        <v>0.34526814658239463</v>
      </c>
      <c r="J152" s="57">
        <v>8</v>
      </c>
      <c r="K152" s="69">
        <v>45387</v>
      </c>
      <c r="L152" s="70" t="s">
        <v>17</v>
      </c>
      <c r="M152" s="51"/>
    </row>
    <row r="153" spans="1:13" ht="26.1" customHeight="1">
      <c r="A153" s="52">
        <v>151</v>
      </c>
      <c r="B153" s="53" t="s">
        <v>2340</v>
      </c>
      <c r="C153" s="74">
        <v>4101.29</v>
      </c>
      <c r="D153" s="55">
        <v>559</v>
      </c>
      <c r="E153" s="77" t="s">
        <v>20</v>
      </c>
      <c r="F153" s="55" t="s">
        <v>20</v>
      </c>
      <c r="G153" s="74">
        <v>5753.96</v>
      </c>
      <c r="H153" s="54">
        <v>847</v>
      </c>
      <c r="I153" s="56">
        <f t="shared" si="2"/>
        <v>0.71277693970761002</v>
      </c>
      <c r="J153" s="57">
        <v>12</v>
      </c>
      <c r="K153" s="69">
        <v>45324</v>
      </c>
      <c r="L153" s="70" t="s">
        <v>15</v>
      </c>
      <c r="M153" s="51"/>
    </row>
    <row r="154" spans="1:13" ht="26.1" customHeight="1">
      <c r="A154" s="52">
        <v>152</v>
      </c>
      <c r="B154" s="53" t="s">
        <v>2345</v>
      </c>
      <c r="C154" s="74">
        <v>4062.7</v>
      </c>
      <c r="D154" s="55">
        <v>550</v>
      </c>
      <c r="E154" s="77" t="s">
        <v>20</v>
      </c>
      <c r="F154" s="55" t="s">
        <v>20</v>
      </c>
      <c r="G154" s="74">
        <v>4958.47</v>
      </c>
      <c r="H154" s="54">
        <v>695</v>
      </c>
      <c r="I154" s="56">
        <f t="shared" si="2"/>
        <v>0.81934548358667081</v>
      </c>
      <c r="J154" s="57">
        <v>9</v>
      </c>
      <c r="K154" s="69">
        <v>45604</v>
      </c>
      <c r="L154" s="71" t="s">
        <v>2134</v>
      </c>
      <c r="M154" s="51"/>
    </row>
    <row r="155" spans="1:13" ht="26.1" customHeight="1">
      <c r="A155" s="52">
        <v>153</v>
      </c>
      <c r="B155" s="53" t="s">
        <v>2303</v>
      </c>
      <c r="C155" s="74">
        <v>3907.56</v>
      </c>
      <c r="D155" s="55">
        <v>546</v>
      </c>
      <c r="E155" s="77" t="s">
        <v>20</v>
      </c>
      <c r="F155" s="55" t="s">
        <v>20</v>
      </c>
      <c r="G155" s="74">
        <v>10360.81</v>
      </c>
      <c r="H155" s="54">
        <v>1726</v>
      </c>
      <c r="I155" s="56">
        <f t="shared" si="2"/>
        <v>0.37714811872816895</v>
      </c>
      <c r="J155" s="57">
        <v>11</v>
      </c>
      <c r="K155" s="69">
        <v>45555</v>
      </c>
      <c r="L155" s="70" t="s">
        <v>2155</v>
      </c>
      <c r="M155" s="51"/>
    </row>
    <row r="156" spans="1:13" ht="26.1" customHeight="1">
      <c r="A156" s="52">
        <v>154</v>
      </c>
      <c r="B156" s="53" t="s">
        <v>2344</v>
      </c>
      <c r="C156" s="74">
        <v>3762.73</v>
      </c>
      <c r="D156" s="55">
        <v>578</v>
      </c>
      <c r="E156" s="77" t="s">
        <v>20</v>
      </c>
      <c r="F156" s="55" t="s">
        <v>20</v>
      </c>
      <c r="G156" s="74">
        <v>4984.13</v>
      </c>
      <c r="H156" s="54">
        <v>817</v>
      </c>
      <c r="I156" s="56">
        <f t="shared" si="2"/>
        <v>0.75494218649995082</v>
      </c>
      <c r="J156" s="57">
        <v>18</v>
      </c>
      <c r="K156" s="69">
        <v>45303</v>
      </c>
      <c r="L156" s="70" t="s">
        <v>855</v>
      </c>
      <c r="M156" s="51"/>
    </row>
    <row r="157" spans="1:13" ht="26.1" customHeight="1">
      <c r="A157" s="52">
        <v>155</v>
      </c>
      <c r="B157" s="53" t="s">
        <v>2301</v>
      </c>
      <c r="C157" s="74">
        <v>3500</v>
      </c>
      <c r="D157" s="55">
        <v>714</v>
      </c>
      <c r="E157" s="77" t="s">
        <v>20</v>
      </c>
      <c r="F157" s="55" t="s">
        <v>20</v>
      </c>
      <c r="G157" s="74">
        <v>10991</v>
      </c>
      <c r="H157" s="54">
        <v>2374</v>
      </c>
      <c r="I157" s="56">
        <f t="shared" si="2"/>
        <v>0.3184423619324902</v>
      </c>
      <c r="J157" s="57">
        <v>14</v>
      </c>
      <c r="K157" s="69">
        <v>45492</v>
      </c>
      <c r="L157" s="70" t="s">
        <v>12</v>
      </c>
      <c r="M157" s="51"/>
    </row>
    <row r="158" spans="1:13" ht="26.1" customHeight="1">
      <c r="A158" s="52">
        <v>156</v>
      </c>
      <c r="B158" s="53" t="s">
        <v>2354</v>
      </c>
      <c r="C158" s="74">
        <v>3460.32</v>
      </c>
      <c r="D158" s="55">
        <v>633</v>
      </c>
      <c r="E158" s="77" t="s">
        <v>20</v>
      </c>
      <c r="F158" s="55" t="s">
        <v>20</v>
      </c>
      <c r="G158" s="74">
        <v>4059.8900000000003</v>
      </c>
      <c r="H158" s="54">
        <v>756</v>
      </c>
      <c r="I158" s="56">
        <f t="shared" si="2"/>
        <v>0.85231865887992031</v>
      </c>
      <c r="J158" s="57">
        <v>13</v>
      </c>
      <c r="K158" s="69">
        <v>45597</v>
      </c>
      <c r="L158" s="70" t="s">
        <v>1855</v>
      </c>
      <c r="M158" s="51"/>
    </row>
    <row r="159" spans="1:13" ht="26.1" customHeight="1">
      <c r="A159" s="52">
        <v>157</v>
      </c>
      <c r="B159" s="53" t="s">
        <v>2296</v>
      </c>
      <c r="C159" s="74">
        <v>3297.23</v>
      </c>
      <c r="D159" s="55">
        <v>814</v>
      </c>
      <c r="E159" s="77" t="s">
        <v>20</v>
      </c>
      <c r="F159" s="55" t="s">
        <v>20</v>
      </c>
      <c r="G159" s="74">
        <v>12469.39</v>
      </c>
      <c r="H159" s="54">
        <v>2035</v>
      </c>
      <c r="I159" s="56">
        <f t="shared" si="2"/>
        <v>0.26442592620809841</v>
      </c>
      <c r="J159" s="57">
        <v>9</v>
      </c>
      <c r="K159" s="69">
        <v>45471</v>
      </c>
      <c r="L159" s="70" t="s">
        <v>969</v>
      </c>
      <c r="M159" s="51"/>
    </row>
    <row r="160" spans="1:13" ht="26.1" customHeight="1">
      <c r="A160" s="52">
        <v>158</v>
      </c>
      <c r="B160" s="53" t="s">
        <v>2306</v>
      </c>
      <c r="C160" s="74">
        <v>3239.11</v>
      </c>
      <c r="D160" s="55">
        <v>467</v>
      </c>
      <c r="E160" s="77" t="s">
        <v>20</v>
      </c>
      <c r="F160" s="55" t="s">
        <v>20</v>
      </c>
      <c r="G160" s="74">
        <v>9381.16</v>
      </c>
      <c r="H160" s="54">
        <v>1448</v>
      </c>
      <c r="I160" s="56">
        <f t="shared" si="2"/>
        <v>0.34527819587343145</v>
      </c>
      <c r="J160" s="57">
        <v>14</v>
      </c>
      <c r="K160" s="69">
        <v>45506</v>
      </c>
      <c r="L160" s="70" t="s">
        <v>1381</v>
      </c>
      <c r="M160" s="51"/>
    </row>
    <row r="161" spans="1:13" ht="26.1" customHeight="1">
      <c r="A161" s="52">
        <v>159</v>
      </c>
      <c r="B161" s="53" t="s">
        <v>2337</v>
      </c>
      <c r="C161" s="74">
        <v>3204.07</v>
      </c>
      <c r="D161" s="55">
        <v>602</v>
      </c>
      <c r="E161" s="77" t="s">
        <v>20</v>
      </c>
      <c r="F161" s="55" t="s">
        <v>20</v>
      </c>
      <c r="G161" s="74">
        <v>6107</v>
      </c>
      <c r="H161" s="54">
        <v>1253</v>
      </c>
      <c r="I161" s="56">
        <f t="shared" si="2"/>
        <v>0.52465531357458661</v>
      </c>
      <c r="J161" s="57">
        <v>15</v>
      </c>
      <c r="K161" s="69">
        <v>45303</v>
      </c>
      <c r="L161" s="70" t="s">
        <v>1855</v>
      </c>
      <c r="M161" s="51"/>
    </row>
    <row r="162" spans="1:13" ht="26.1" customHeight="1">
      <c r="A162" s="52">
        <v>160</v>
      </c>
      <c r="B162" s="53" t="s">
        <v>2305</v>
      </c>
      <c r="C162" s="74">
        <v>3199.65</v>
      </c>
      <c r="D162" s="55">
        <v>474</v>
      </c>
      <c r="E162" s="77" t="s">
        <v>20</v>
      </c>
      <c r="F162" s="55" t="s">
        <v>20</v>
      </c>
      <c r="G162" s="74">
        <v>9869.15</v>
      </c>
      <c r="H162" s="54">
        <v>1622</v>
      </c>
      <c r="I162" s="56">
        <f t="shared" si="2"/>
        <v>0.3242072518909937</v>
      </c>
      <c r="J162" s="57">
        <v>8</v>
      </c>
      <c r="K162" s="69">
        <v>45303</v>
      </c>
      <c r="L162" s="70" t="s">
        <v>2127</v>
      </c>
      <c r="M162" s="51"/>
    </row>
    <row r="163" spans="1:13" ht="26.1" customHeight="1">
      <c r="A163" s="52">
        <v>161</v>
      </c>
      <c r="B163" s="53" t="s">
        <v>2334</v>
      </c>
      <c r="C163" s="74">
        <v>3061</v>
      </c>
      <c r="D163" s="55">
        <v>435</v>
      </c>
      <c r="E163" s="77" t="s">
        <v>20</v>
      </c>
      <c r="F163" s="55" t="s">
        <v>20</v>
      </c>
      <c r="G163" s="74">
        <v>6468</v>
      </c>
      <c r="H163" s="54">
        <v>1064</v>
      </c>
      <c r="I163" s="56">
        <f t="shared" si="2"/>
        <v>0.47325293753865183</v>
      </c>
      <c r="J163" s="57">
        <v>15</v>
      </c>
      <c r="K163" s="69">
        <v>45534</v>
      </c>
      <c r="L163" s="70" t="s">
        <v>12</v>
      </c>
      <c r="M163" s="51"/>
    </row>
    <row r="164" spans="1:13" ht="26.1" customHeight="1">
      <c r="A164" s="52">
        <v>162</v>
      </c>
      <c r="B164" s="53" t="s">
        <v>2327</v>
      </c>
      <c r="C164" s="74">
        <v>3039</v>
      </c>
      <c r="D164" s="55">
        <v>450</v>
      </c>
      <c r="E164" s="77" t="s">
        <v>20</v>
      </c>
      <c r="F164" s="55" t="s">
        <v>20</v>
      </c>
      <c r="G164" s="74">
        <v>6916</v>
      </c>
      <c r="H164" s="54">
        <v>1097</v>
      </c>
      <c r="I164" s="56">
        <f t="shared" si="2"/>
        <v>0.43941584731058414</v>
      </c>
      <c r="J164" s="57">
        <v>15</v>
      </c>
      <c r="K164" s="69">
        <v>45415</v>
      </c>
      <c r="L164" s="70" t="s">
        <v>12</v>
      </c>
      <c r="M164" s="51"/>
    </row>
    <row r="165" spans="1:13" ht="26.1" customHeight="1">
      <c r="A165" s="52">
        <v>163</v>
      </c>
      <c r="B165" s="58" t="s">
        <v>2341</v>
      </c>
      <c r="C165" s="75">
        <v>2945</v>
      </c>
      <c r="D165" s="60">
        <v>547</v>
      </c>
      <c r="E165" s="77" t="s">
        <v>20</v>
      </c>
      <c r="F165" s="55" t="s">
        <v>20</v>
      </c>
      <c r="G165" s="75">
        <v>5711.4</v>
      </c>
      <c r="H165" s="59">
        <v>1097</v>
      </c>
      <c r="I165" s="61">
        <f t="shared" si="2"/>
        <v>0.51563539587491691</v>
      </c>
      <c r="J165" s="62">
        <v>10</v>
      </c>
      <c r="K165" s="69">
        <v>45387</v>
      </c>
      <c r="L165" s="70" t="s">
        <v>12</v>
      </c>
      <c r="M165" s="51"/>
    </row>
    <row r="166" spans="1:13" ht="26.1" customHeight="1">
      <c r="A166" s="52">
        <v>164</v>
      </c>
      <c r="B166" s="58" t="s">
        <v>2323</v>
      </c>
      <c r="C166" s="75">
        <v>2939.42</v>
      </c>
      <c r="D166" s="60">
        <v>470</v>
      </c>
      <c r="E166" s="77" t="s">
        <v>20</v>
      </c>
      <c r="F166" s="55" t="s">
        <v>20</v>
      </c>
      <c r="G166" s="75">
        <v>7249.26</v>
      </c>
      <c r="H166" s="59">
        <v>1297</v>
      </c>
      <c r="I166" s="61">
        <f t="shared" si="2"/>
        <v>0.40547862816342634</v>
      </c>
      <c r="J166" s="62">
        <v>10</v>
      </c>
      <c r="K166" s="69">
        <v>45296</v>
      </c>
      <c r="L166" s="71" t="s">
        <v>679</v>
      </c>
      <c r="M166" s="51"/>
    </row>
    <row r="167" spans="1:13" ht="26.1" customHeight="1">
      <c r="A167" s="52">
        <v>165</v>
      </c>
      <c r="B167" s="58" t="s">
        <v>2322</v>
      </c>
      <c r="C167" s="75">
        <v>2903.76</v>
      </c>
      <c r="D167" s="60">
        <v>434</v>
      </c>
      <c r="E167" s="77">
        <v>3226.06</v>
      </c>
      <c r="F167" s="55" t="s">
        <v>2389</v>
      </c>
      <c r="G167" s="75">
        <v>7374.17</v>
      </c>
      <c r="H167" s="59">
        <v>1472</v>
      </c>
      <c r="I167" s="61">
        <f t="shared" si="2"/>
        <v>0.39377448580653823</v>
      </c>
      <c r="J167" s="62">
        <v>15</v>
      </c>
      <c r="K167" s="69">
        <v>45555</v>
      </c>
      <c r="L167" s="70" t="s">
        <v>963</v>
      </c>
      <c r="M167" s="51"/>
    </row>
    <row r="168" spans="1:13" ht="26.1" customHeight="1">
      <c r="A168" s="52">
        <v>166</v>
      </c>
      <c r="B168" s="58" t="s">
        <v>2350</v>
      </c>
      <c r="C168" s="75">
        <v>2781.32</v>
      </c>
      <c r="D168" s="60">
        <v>374</v>
      </c>
      <c r="E168" s="77" t="s">
        <v>20</v>
      </c>
      <c r="F168" s="55" t="s">
        <v>20</v>
      </c>
      <c r="G168" s="75">
        <v>4714</v>
      </c>
      <c r="H168" s="59">
        <v>727</v>
      </c>
      <c r="I168" s="61">
        <f t="shared" si="2"/>
        <v>0.59001272804412397</v>
      </c>
      <c r="J168" s="62">
        <v>9</v>
      </c>
      <c r="K168" s="69">
        <v>45576</v>
      </c>
      <c r="L168" s="70" t="s">
        <v>2155</v>
      </c>
      <c r="M168" s="51"/>
    </row>
    <row r="169" spans="1:13" ht="26.1" customHeight="1">
      <c r="A169" s="52">
        <v>167</v>
      </c>
      <c r="B169" s="58" t="s">
        <v>2325</v>
      </c>
      <c r="C169" s="75">
        <v>2767</v>
      </c>
      <c r="D169" s="60">
        <v>398</v>
      </c>
      <c r="E169" s="77" t="s">
        <v>20</v>
      </c>
      <c r="F169" s="55" t="s">
        <v>20</v>
      </c>
      <c r="G169" s="75">
        <v>7183</v>
      </c>
      <c r="H169" s="59">
        <v>1190</v>
      </c>
      <c r="I169" s="61">
        <f t="shared" si="2"/>
        <v>0.38521509118752612</v>
      </c>
      <c r="J169" s="62">
        <v>12</v>
      </c>
      <c r="K169" s="69">
        <v>45499</v>
      </c>
      <c r="L169" s="70" t="s">
        <v>12</v>
      </c>
      <c r="M169" s="51"/>
    </row>
    <row r="170" spans="1:13" ht="26.1" customHeight="1">
      <c r="A170" s="52">
        <v>168</v>
      </c>
      <c r="B170" s="58" t="s">
        <v>2282</v>
      </c>
      <c r="C170" s="75">
        <v>2742.7</v>
      </c>
      <c r="D170" s="60">
        <v>506</v>
      </c>
      <c r="E170" s="77" t="s">
        <v>20</v>
      </c>
      <c r="F170" s="55" t="s">
        <v>20</v>
      </c>
      <c r="G170" s="75">
        <v>20081.400000000001</v>
      </c>
      <c r="H170" s="59">
        <v>3342</v>
      </c>
      <c r="I170" s="61">
        <f t="shared" si="2"/>
        <v>0.13657912296951405</v>
      </c>
      <c r="J170" s="62">
        <v>4</v>
      </c>
      <c r="K170" s="69">
        <v>45401</v>
      </c>
      <c r="L170" s="70" t="s">
        <v>16</v>
      </c>
      <c r="M170" s="51"/>
    </row>
    <row r="171" spans="1:13" ht="26.1" customHeight="1">
      <c r="A171" s="52">
        <v>169</v>
      </c>
      <c r="B171" s="58" t="s">
        <v>2346</v>
      </c>
      <c r="C171" s="75">
        <v>2633</v>
      </c>
      <c r="D171" s="60">
        <v>369</v>
      </c>
      <c r="E171" s="77" t="s">
        <v>20</v>
      </c>
      <c r="F171" s="55" t="s">
        <v>20</v>
      </c>
      <c r="G171" s="75">
        <v>4916</v>
      </c>
      <c r="H171" s="59">
        <v>743</v>
      </c>
      <c r="I171" s="61">
        <f t="shared" si="2"/>
        <v>0.53559804719283965</v>
      </c>
      <c r="J171" s="62">
        <v>13</v>
      </c>
      <c r="K171" s="69">
        <v>45443</v>
      </c>
      <c r="L171" s="70" t="s">
        <v>12</v>
      </c>
      <c r="M171" s="51"/>
    </row>
    <row r="172" spans="1:13" ht="26.1" customHeight="1">
      <c r="A172" s="52">
        <v>170</v>
      </c>
      <c r="B172" s="58" t="s">
        <v>2343</v>
      </c>
      <c r="C172" s="75">
        <v>2591.21</v>
      </c>
      <c r="D172" s="60">
        <v>336</v>
      </c>
      <c r="E172" s="77" t="s">
        <v>20</v>
      </c>
      <c r="F172" s="55" t="s">
        <v>20</v>
      </c>
      <c r="G172" s="75">
        <v>5170.92</v>
      </c>
      <c r="H172" s="59">
        <v>895</v>
      </c>
      <c r="I172" s="61">
        <f t="shared" si="2"/>
        <v>0.50111198780874588</v>
      </c>
      <c r="J172" s="62">
        <v>12</v>
      </c>
      <c r="K172" s="69">
        <v>45527</v>
      </c>
      <c r="L172" s="70" t="s">
        <v>2134</v>
      </c>
      <c r="M172" s="51"/>
    </row>
    <row r="173" spans="1:13" ht="26.1" customHeight="1">
      <c r="A173" s="52">
        <v>171</v>
      </c>
      <c r="B173" s="58" t="s">
        <v>2243</v>
      </c>
      <c r="C173" s="75">
        <v>2506.81</v>
      </c>
      <c r="D173" s="60">
        <v>358</v>
      </c>
      <c r="E173" s="77">
        <v>23282.31</v>
      </c>
      <c r="F173" s="55">
        <v>1734</v>
      </c>
      <c r="G173" s="75">
        <v>38543.89</v>
      </c>
      <c r="H173" s="59">
        <v>4118</v>
      </c>
      <c r="I173" s="61">
        <f t="shared" si="2"/>
        <v>6.5037804954300144E-2</v>
      </c>
      <c r="J173" s="62">
        <v>9</v>
      </c>
      <c r="K173" s="69">
        <v>45379</v>
      </c>
      <c r="L173" s="70" t="s">
        <v>963</v>
      </c>
      <c r="M173" s="51"/>
    </row>
    <row r="174" spans="1:13" ht="26.1" customHeight="1">
      <c r="A174" s="52">
        <v>172</v>
      </c>
      <c r="B174" s="58" t="s">
        <v>2304</v>
      </c>
      <c r="C174" s="75">
        <v>2342.1</v>
      </c>
      <c r="D174" s="60">
        <v>343</v>
      </c>
      <c r="E174" s="77">
        <v>6314.1</v>
      </c>
      <c r="F174" s="55">
        <v>822</v>
      </c>
      <c r="G174" s="75">
        <v>10113.799999999999</v>
      </c>
      <c r="H174" s="59">
        <v>1459</v>
      </c>
      <c r="I174" s="61">
        <f t="shared" si="2"/>
        <v>0.23157468014000673</v>
      </c>
      <c r="J174" s="62">
        <v>12</v>
      </c>
      <c r="K174" s="69">
        <v>45450</v>
      </c>
      <c r="L174" s="70" t="s">
        <v>2127</v>
      </c>
      <c r="M174" s="51"/>
    </row>
    <row r="175" spans="1:13" ht="26.1" customHeight="1">
      <c r="A175" s="52">
        <v>173</v>
      </c>
      <c r="B175" s="58" t="s">
        <v>2311</v>
      </c>
      <c r="C175" s="75">
        <v>2301</v>
      </c>
      <c r="D175" s="60">
        <v>412</v>
      </c>
      <c r="E175" s="77" t="s">
        <v>20</v>
      </c>
      <c r="F175" s="55" t="s">
        <v>20</v>
      </c>
      <c r="G175" s="75">
        <v>8407.4000000000015</v>
      </c>
      <c r="H175" s="59">
        <v>1542</v>
      </c>
      <c r="I175" s="61">
        <f t="shared" si="2"/>
        <v>0.2736874658039346</v>
      </c>
      <c r="J175" s="62">
        <v>8</v>
      </c>
      <c r="K175" s="69">
        <v>45303</v>
      </c>
      <c r="L175" s="70" t="s">
        <v>16</v>
      </c>
      <c r="M175" s="51"/>
    </row>
    <row r="176" spans="1:13" ht="26.1" customHeight="1">
      <c r="A176" s="52">
        <v>174</v>
      </c>
      <c r="B176" s="58" t="s">
        <v>2357</v>
      </c>
      <c r="C176" s="75">
        <v>2175</v>
      </c>
      <c r="D176" s="60">
        <v>306</v>
      </c>
      <c r="E176" s="77" t="s">
        <v>20</v>
      </c>
      <c r="F176" s="55" t="s">
        <v>20</v>
      </c>
      <c r="G176" s="75">
        <v>3888</v>
      </c>
      <c r="H176" s="59">
        <v>576</v>
      </c>
      <c r="I176" s="61">
        <f t="shared" si="2"/>
        <v>0.55941358024691357</v>
      </c>
      <c r="J176" s="62">
        <v>13</v>
      </c>
      <c r="K176" s="69">
        <v>45590</v>
      </c>
      <c r="L176" s="70" t="s">
        <v>12</v>
      </c>
      <c r="M176" s="51"/>
    </row>
    <row r="177" spans="1:13" ht="26.1" customHeight="1">
      <c r="A177" s="52">
        <v>175</v>
      </c>
      <c r="B177" s="58" t="s">
        <v>2319</v>
      </c>
      <c r="C177" s="75">
        <v>2160</v>
      </c>
      <c r="D177" s="60">
        <v>300</v>
      </c>
      <c r="E177" s="77">
        <v>4320</v>
      </c>
      <c r="F177" s="55">
        <v>600</v>
      </c>
      <c r="G177" s="75">
        <v>7664</v>
      </c>
      <c r="H177" s="59">
        <v>1080</v>
      </c>
      <c r="I177" s="61">
        <f t="shared" si="2"/>
        <v>0.28183716075156579</v>
      </c>
      <c r="J177" s="62">
        <v>7</v>
      </c>
      <c r="K177" s="69">
        <v>45632</v>
      </c>
      <c r="L177" s="70" t="s">
        <v>2156</v>
      </c>
      <c r="M177" s="51"/>
    </row>
    <row r="178" spans="1:13" ht="26.1" customHeight="1">
      <c r="A178" s="52">
        <v>176</v>
      </c>
      <c r="B178" s="58" t="s">
        <v>2313</v>
      </c>
      <c r="C178" s="75">
        <v>2086.4700000000003</v>
      </c>
      <c r="D178" s="60">
        <v>303</v>
      </c>
      <c r="E178" s="77" t="s">
        <v>20</v>
      </c>
      <c r="F178" s="55" t="s">
        <v>20</v>
      </c>
      <c r="G178" s="75">
        <v>8193.51</v>
      </c>
      <c r="H178" s="59">
        <v>1318</v>
      </c>
      <c r="I178" s="61">
        <f t="shared" si="2"/>
        <v>0.25464910642691596</v>
      </c>
      <c r="J178" s="62">
        <v>11</v>
      </c>
      <c r="K178" s="69">
        <v>45618</v>
      </c>
      <c r="L178" s="70" t="s">
        <v>17</v>
      </c>
      <c r="M178" s="51"/>
    </row>
    <row r="179" spans="1:13" ht="26.1" customHeight="1">
      <c r="A179" s="52">
        <v>177</v>
      </c>
      <c r="B179" s="58" t="s">
        <v>2292</v>
      </c>
      <c r="C179" s="75">
        <v>2045.3</v>
      </c>
      <c r="D179" s="60">
        <v>300</v>
      </c>
      <c r="E179" s="77" t="s">
        <v>20</v>
      </c>
      <c r="F179" s="55" t="s">
        <v>20</v>
      </c>
      <c r="G179" s="75">
        <v>14082.95</v>
      </c>
      <c r="H179" s="59">
        <v>2242</v>
      </c>
      <c r="I179" s="61">
        <f t="shared" si="2"/>
        <v>0.14523235543689353</v>
      </c>
      <c r="J179" s="62">
        <v>9</v>
      </c>
      <c r="K179" s="69">
        <v>45408</v>
      </c>
      <c r="L179" s="70" t="s">
        <v>17</v>
      </c>
      <c r="M179" s="51"/>
    </row>
    <row r="180" spans="1:13" ht="26.1" customHeight="1">
      <c r="A180" s="52">
        <v>178</v>
      </c>
      <c r="B180" s="58" t="s">
        <v>2326</v>
      </c>
      <c r="C180" s="75">
        <v>1976.8999999999999</v>
      </c>
      <c r="D180" s="60">
        <v>269</v>
      </c>
      <c r="E180" s="77" t="s">
        <v>20</v>
      </c>
      <c r="F180" s="55" t="s">
        <v>20</v>
      </c>
      <c r="G180" s="75">
        <v>6990.8900000000012</v>
      </c>
      <c r="H180" s="59">
        <v>1042</v>
      </c>
      <c r="I180" s="61">
        <f t="shared" si="2"/>
        <v>0.28278230668770349</v>
      </c>
      <c r="J180" s="62">
        <v>7</v>
      </c>
      <c r="K180" s="69">
        <v>45359</v>
      </c>
      <c r="L180" s="70" t="s">
        <v>17</v>
      </c>
      <c r="M180" s="51"/>
    </row>
    <row r="181" spans="1:13" ht="26.1" customHeight="1">
      <c r="A181" s="52">
        <v>179</v>
      </c>
      <c r="B181" s="58" t="s">
        <v>2336</v>
      </c>
      <c r="C181" s="74">
        <v>1975.99</v>
      </c>
      <c r="D181" s="55">
        <v>380</v>
      </c>
      <c r="E181" s="77" t="s">
        <v>20</v>
      </c>
      <c r="F181" s="55" t="s">
        <v>20</v>
      </c>
      <c r="G181" s="75">
        <v>6135.2099999999991</v>
      </c>
      <c r="H181" s="59">
        <v>1408</v>
      </c>
      <c r="I181" s="61">
        <f t="shared" si="2"/>
        <v>0.32207373504737413</v>
      </c>
      <c r="J181" s="62">
        <v>11</v>
      </c>
      <c r="K181" s="69">
        <v>45422</v>
      </c>
      <c r="L181" s="70" t="s">
        <v>1855</v>
      </c>
      <c r="M181" s="51"/>
    </row>
    <row r="182" spans="1:13" ht="26.1" customHeight="1">
      <c r="A182" s="52">
        <v>180</v>
      </c>
      <c r="B182" s="58" t="s">
        <v>2362</v>
      </c>
      <c r="C182" s="75">
        <v>1969.91</v>
      </c>
      <c r="D182" s="60">
        <v>271</v>
      </c>
      <c r="E182" s="77" t="s">
        <v>20</v>
      </c>
      <c r="F182" s="55" t="s">
        <v>20</v>
      </c>
      <c r="G182" s="75">
        <v>3476.45</v>
      </c>
      <c r="H182" s="59">
        <v>553</v>
      </c>
      <c r="I182" s="61">
        <f t="shared" si="2"/>
        <v>0.56664413410231707</v>
      </c>
      <c r="J182" s="62">
        <v>12</v>
      </c>
      <c r="K182" s="69">
        <v>45576</v>
      </c>
      <c r="L182" s="70" t="s">
        <v>2152</v>
      </c>
      <c r="M182" s="51"/>
    </row>
    <row r="183" spans="1:13" ht="26.1" customHeight="1">
      <c r="A183" s="52">
        <v>181</v>
      </c>
      <c r="B183" s="58" t="s">
        <v>2316</v>
      </c>
      <c r="C183" s="75">
        <v>1912.85</v>
      </c>
      <c r="D183" s="60">
        <v>276</v>
      </c>
      <c r="E183" s="77">
        <v>1937.16</v>
      </c>
      <c r="F183" s="55">
        <v>281</v>
      </c>
      <c r="G183" s="75">
        <v>8059.0599999999986</v>
      </c>
      <c r="H183" s="59">
        <v>1487</v>
      </c>
      <c r="I183" s="61">
        <f t="shared" si="2"/>
        <v>0.23735398421155821</v>
      </c>
      <c r="J183" s="62">
        <v>15</v>
      </c>
      <c r="K183" s="69">
        <v>45429</v>
      </c>
      <c r="L183" s="70" t="s">
        <v>963</v>
      </c>
      <c r="M183" s="51"/>
    </row>
    <row r="184" spans="1:13" ht="26.1" customHeight="1">
      <c r="A184" s="52">
        <v>182</v>
      </c>
      <c r="B184" s="58" t="s">
        <v>2367</v>
      </c>
      <c r="C184" s="75">
        <v>1704</v>
      </c>
      <c r="D184" s="60">
        <v>251</v>
      </c>
      <c r="E184" s="77" t="s">
        <v>20</v>
      </c>
      <c r="F184" s="55" t="s">
        <v>20</v>
      </c>
      <c r="G184" s="75">
        <v>3053</v>
      </c>
      <c r="H184" s="59">
        <v>472</v>
      </c>
      <c r="I184" s="61">
        <f t="shared" si="2"/>
        <v>0.55813953488372092</v>
      </c>
      <c r="J184" s="62">
        <v>12</v>
      </c>
      <c r="K184" s="69">
        <v>45618</v>
      </c>
      <c r="L184" s="70" t="s">
        <v>12</v>
      </c>
      <c r="M184" s="51"/>
    </row>
    <row r="185" spans="1:13" ht="26.1" customHeight="1">
      <c r="A185" s="52">
        <v>183</v>
      </c>
      <c r="B185" s="58" t="s">
        <v>2370</v>
      </c>
      <c r="C185" s="75">
        <v>1607</v>
      </c>
      <c r="D185" s="60">
        <v>228</v>
      </c>
      <c r="E185" s="77" t="s">
        <v>20</v>
      </c>
      <c r="F185" s="55" t="s">
        <v>20</v>
      </c>
      <c r="G185" s="75">
        <v>2017</v>
      </c>
      <c r="H185" s="59">
        <v>302</v>
      </c>
      <c r="I185" s="61">
        <f t="shared" si="2"/>
        <v>0.79672781358453149</v>
      </c>
      <c r="J185" s="62">
        <v>11</v>
      </c>
      <c r="K185" s="69">
        <v>45583</v>
      </c>
      <c r="L185" s="70" t="s">
        <v>12</v>
      </c>
      <c r="M185" s="51"/>
    </row>
    <row r="186" spans="1:13" ht="26.1" customHeight="1">
      <c r="A186" s="52">
        <v>184</v>
      </c>
      <c r="B186" s="58" t="s">
        <v>2335</v>
      </c>
      <c r="C186" s="75">
        <v>1602.89</v>
      </c>
      <c r="D186" s="60">
        <v>264</v>
      </c>
      <c r="E186" s="77" t="s">
        <v>20</v>
      </c>
      <c r="F186" s="55" t="s">
        <v>20</v>
      </c>
      <c r="G186" s="75">
        <v>6353.59</v>
      </c>
      <c r="H186" s="59">
        <v>1102</v>
      </c>
      <c r="I186" s="61">
        <f t="shared" si="2"/>
        <v>0.2522809938947902</v>
      </c>
      <c r="J186" s="62">
        <v>9</v>
      </c>
      <c r="K186" s="69">
        <v>45450</v>
      </c>
      <c r="L186" s="70" t="s">
        <v>17</v>
      </c>
      <c r="M186" s="51"/>
    </row>
    <row r="187" spans="1:13" ht="26.1" customHeight="1">
      <c r="A187" s="52">
        <v>185</v>
      </c>
      <c r="B187" s="58" t="s">
        <v>2359</v>
      </c>
      <c r="C187" s="75">
        <v>1573.16</v>
      </c>
      <c r="D187" s="60">
        <v>219</v>
      </c>
      <c r="E187" s="77" t="s">
        <v>20</v>
      </c>
      <c r="F187" s="55" t="s">
        <v>20</v>
      </c>
      <c r="G187" s="75">
        <v>3662.4700000000003</v>
      </c>
      <c r="H187" s="59">
        <v>540</v>
      </c>
      <c r="I187" s="61">
        <f t="shared" si="2"/>
        <v>0.4295352589918825</v>
      </c>
      <c r="J187" s="62">
        <v>10</v>
      </c>
      <c r="K187" s="69">
        <v>45415</v>
      </c>
      <c r="L187" s="70" t="s">
        <v>1855</v>
      </c>
      <c r="M187" s="51"/>
    </row>
    <row r="188" spans="1:13" ht="26.1" customHeight="1">
      <c r="A188" s="52">
        <v>186</v>
      </c>
      <c r="B188" s="58" t="s">
        <v>2338</v>
      </c>
      <c r="C188" s="75">
        <v>1559</v>
      </c>
      <c r="D188" s="60">
        <v>282</v>
      </c>
      <c r="E188" s="77">
        <v>2617</v>
      </c>
      <c r="F188" s="55">
        <v>441</v>
      </c>
      <c r="G188" s="75">
        <v>6030.11</v>
      </c>
      <c r="H188" s="59">
        <v>1013</v>
      </c>
      <c r="I188" s="61">
        <f t="shared" si="2"/>
        <v>0.25853591393855174</v>
      </c>
      <c r="J188" s="62">
        <v>19</v>
      </c>
      <c r="K188" s="69">
        <v>45443</v>
      </c>
      <c r="L188" s="71" t="s">
        <v>1374</v>
      </c>
      <c r="M188" s="51"/>
    </row>
    <row r="189" spans="1:13" ht="26.1" customHeight="1">
      <c r="A189" s="52">
        <v>187</v>
      </c>
      <c r="B189" s="58" t="s">
        <v>2299</v>
      </c>
      <c r="C189" s="75">
        <v>1528</v>
      </c>
      <c r="D189" s="60">
        <v>248</v>
      </c>
      <c r="E189" s="77" t="s">
        <v>20</v>
      </c>
      <c r="F189" s="55" t="s">
        <v>20</v>
      </c>
      <c r="G189" s="75">
        <v>11781.2</v>
      </c>
      <c r="H189" s="59">
        <v>1826</v>
      </c>
      <c r="I189" s="61">
        <f t="shared" si="2"/>
        <v>0.12969816317522831</v>
      </c>
      <c r="J189" s="62">
        <v>5</v>
      </c>
      <c r="K189" s="69">
        <v>45345</v>
      </c>
      <c r="L189" s="70" t="s">
        <v>856</v>
      </c>
      <c r="M189" s="51"/>
    </row>
    <row r="190" spans="1:13" ht="26.1" customHeight="1">
      <c r="A190" s="52">
        <v>188</v>
      </c>
      <c r="B190" s="58" t="s">
        <v>2365</v>
      </c>
      <c r="C190" s="75">
        <v>1477.9</v>
      </c>
      <c r="D190" s="60">
        <v>233</v>
      </c>
      <c r="E190" s="77" t="s">
        <v>20</v>
      </c>
      <c r="F190" s="55" t="s">
        <v>20</v>
      </c>
      <c r="G190" s="75">
        <v>3193.9</v>
      </c>
      <c r="H190" s="59">
        <v>530</v>
      </c>
      <c r="I190" s="61">
        <f t="shared" si="2"/>
        <v>0.46272582109646515</v>
      </c>
      <c r="J190" s="62">
        <v>7</v>
      </c>
      <c r="K190" s="69">
        <v>45345</v>
      </c>
      <c r="L190" s="70" t="s">
        <v>2132</v>
      </c>
      <c r="M190" s="51"/>
    </row>
    <row r="191" spans="1:13" ht="26.1" customHeight="1">
      <c r="A191" s="52">
        <v>189</v>
      </c>
      <c r="B191" s="58" t="s">
        <v>2315</v>
      </c>
      <c r="C191" s="75">
        <v>1382</v>
      </c>
      <c r="D191" s="60">
        <v>222</v>
      </c>
      <c r="E191" s="77" t="s">
        <v>20</v>
      </c>
      <c r="F191" s="55" t="s">
        <v>20</v>
      </c>
      <c r="G191" s="75">
        <v>8064.7</v>
      </c>
      <c r="H191" s="59">
        <v>1565</v>
      </c>
      <c r="I191" s="61">
        <f t="shared" si="2"/>
        <v>0.1713640928986819</v>
      </c>
      <c r="J191" s="62">
        <v>5</v>
      </c>
      <c r="K191" s="69">
        <v>45317</v>
      </c>
      <c r="L191" s="70" t="s">
        <v>16</v>
      </c>
      <c r="M191" s="51"/>
    </row>
    <row r="192" spans="1:13" ht="26.1" customHeight="1">
      <c r="A192" s="52">
        <v>190</v>
      </c>
      <c r="B192" s="58" t="s">
        <v>2363</v>
      </c>
      <c r="C192" s="75">
        <v>1303.4000000000001</v>
      </c>
      <c r="D192" s="60">
        <v>180</v>
      </c>
      <c r="E192" s="77">
        <v>1303.4000000000001</v>
      </c>
      <c r="F192" s="55">
        <v>180</v>
      </c>
      <c r="G192" s="75">
        <v>3426</v>
      </c>
      <c r="H192" s="59">
        <v>587</v>
      </c>
      <c r="I192" s="61">
        <f t="shared" si="2"/>
        <v>0.38044366608289554</v>
      </c>
      <c r="J192" s="62">
        <v>3</v>
      </c>
      <c r="K192" s="69">
        <v>45338</v>
      </c>
      <c r="L192" s="70" t="s">
        <v>2158</v>
      </c>
      <c r="M192" s="51"/>
    </row>
    <row r="193" spans="1:13" ht="26.1" customHeight="1">
      <c r="A193" s="52">
        <v>191</v>
      </c>
      <c r="B193" s="58" t="s">
        <v>2352</v>
      </c>
      <c r="C193" s="75">
        <v>1301.8000000000002</v>
      </c>
      <c r="D193" s="60">
        <v>266</v>
      </c>
      <c r="E193" s="77" t="s">
        <v>20</v>
      </c>
      <c r="F193" s="55" t="s">
        <v>20</v>
      </c>
      <c r="G193" s="75">
        <v>4269.1000000000004</v>
      </c>
      <c r="H193" s="59">
        <v>1951</v>
      </c>
      <c r="I193" s="61">
        <f t="shared" si="2"/>
        <v>0.30493546649176645</v>
      </c>
      <c r="J193" s="62">
        <v>6</v>
      </c>
      <c r="K193" s="69">
        <v>45415</v>
      </c>
      <c r="L193" s="70" t="s">
        <v>17</v>
      </c>
      <c r="M193" s="51"/>
    </row>
    <row r="194" spans="1:13" ht="26.1" customHeight="1">
      <c r="A194" s="52">
        <v>192</v>
      </c>
      <c r="B194" s="58" t="s">
        <v>2347</v>
      </c>
      <c r="C194" s="75">
        <v>1184.96</v>
      </c>
      <c r="D194" s="60">
        <v>187</v>
      </c>
      <c r="E194" s="77">
        <v>1423.34</v>
      </c>
      <c r="F194" s="55">
        <v>222</v>
      </c>
      <c r="G194" s="75">
        <v>4818.55</v>
      </c>
      <c r="H194" s="59">
        <v>812</v>
      </c>
      <c r="I194" s="61">
        <f t="shared" si="2"/>
        <v>0.24591630262215811</v>
      </c>
      <c r="J194" s="62">
        <v>15</v>
      </c>
      <c r="K194" s="69">
        <v>45471</v>
      </c>
      <c r="L194" s="70" t="s">
        <v>11</v>
      </c>
      <c r="M194" s="51"/>
    </row>
    <row r="195" spans="1:13" ht="26.1" customHeight="1">
      <c r="A195" s="52">
        <v>193</v>
      </c>
      <c r="B195" s="58" t="s">
        <v>2349</v>
      </c>
      <c r="C195" s="75">
        <v>1129.8000000000002</v>
      </c>
      <c r="D195" s="60">
        <v>176</v>
      </c>
      <c r="E195" s="77" t="s">
        <v>20</v>
      </c>
      <c r="F195" s="55" t="s">
        <v>20</v>
      </c>
      <c r="G195" s="75">
        <v>4728</v>
      </c>
      <c r="H195" s="59">
        <v>886</v>
      </c>
      <c r="I195" s="61">
        <f t="shared" ref="I195:I233" si="3">C195/G195</f>
        <v>0.23895939086294421</v>
      </c>
      <c r="J195" s="62">
        <v>5</v>
      </c>
      <c r="K195" s="69">
        <v>45646</v>
      </c>
      <c r="L195" s="70" t="s">
        <v>17</v>
      </c>
      <c r="M195" s="51"/>
    </row>
    <row r="196" spans="1:13" ht="26.1" customHeight="1">
      <c r="A196" s="52">
        <v>194</v>
      </c>
      <c r="B196" s="58" t="s">
        <v>2328</v>
      </c>
      <c r="C196" s="75">
        <v>1121.1600000000001</v>
      </c>
      <c r="D196" s="60">
        <v>293</v>
      </c>
      <c r="E196" s="77" t="s">
        <v>20</v>
      </c>
      <c r="F196" s="55" t="s">
        <v>20</v>
      </c>
      <c r="G196" s="75">
        <v>6881.41</v>
      </c>
      <c r="H196" s="59">
        <v>1583</v>
      </c>
      <c r="I196" s="61">
        <f t="shared" si="3"/>
        <v>0.16292591198606102</v>
      </c>
      <c r="J196" s="62">
        <v>11</v>
      </c>
      <c r="K196" s="69">
        <v>45380</v>
      </c>
      <c r="L196" s="70" t="s">
        <v>2127</v>
      </c>
      <c r="M196" s="51"/>
    </row>
    <row r="197" spans="1:13" ht="26.1" customHeight="1">
      <c r="A197" s="52">
        <v>195</v>
      </c>
      <c r="B197" s="58" t="s">
        <v>2353</v>
      </c>
      <c r="C197" s="75">
        <v>1072.29</v>
      </c>
      <c r="D197" s="60">
        <v>225</v>
      </c>
      <c r="E197" s="77">
        <v>1072.29</v>
      </c>
      <c r="F197" s="55">
        <v>225</v>
      </c>
      <c r="G197" s="75">
        <v>4116.3099999999995</v>
      </c>
      <c r="H197" s="59">
        <v>749</v>
      </c>
      <c r="I197" s="61">
        <f t="shared" si="3"/>
        <v>0.26049787309507788</v>
      </c>
      <c r="J197" s="62">
        <v>4</v>
      </c>
      <c r="K197" s="69">
        <v>45338</v>
      </c>
      <c r="L197" s="70" t="s">
        <v>17</v>
      </c>
      <c r="M197" s="51"/>
    </row>
    <row r="198" spans="1:13" ht="26.1" customHeight="1">
      <c r="A198" s="52">
        <v>196</v>
      </c>
      <c r="B198" s="58" t="s">
        <v>2375</v>
      </c>
      <c r="C198" s="75">
        <v>1072.29</v>
      </c>
      <c r="D198" s="60">
        <v>225</v>
      </c>
      <c r="E198" s="77" t="s">
        <v>20</v>
      </c>
      <c r="F198" s="55" t="s">
        <v>20</v>
      </c>
      <c r="G198" s="75">
        <v>1485.26</v>
      </c>
      <c r="H198" s="59">
        <v>289</v>
      </c>
      <c r="I198" s="61">
        <f t="shared" si="3"/>
        <v>0.72195440528930954</v>
      </c>
      <c r="J198" s="62">
        <v>7</v>
      </c>
      <c r="K198" s="69">
        <v>45569</v>
      </c>
      <c r="L198" s="70" t="s">
        <v>679</v>
      </c>
      <c r="M198" s="51"/>
    </row>
    <row r="199" spans="1:13" ht="26.1" customHeight="1">
      <c r="A199" s="52">
        <v>197</v>
      </c>
      <c r="B199" s="58" t="s">
        <v>2278</v>
      </c>
      <c r="C199" s="75">
        <v>1003.99</v>
      </c>
      <c r="D199" s="60">
        <v>147</v>
      </c>
      <c r="E199" s="77">
        <v>14386.89</v>
      </c>
      <c r="F199" s="55">
        <v>992</v>
      </c>
      <c r="G199" s="75">
        <v>22066.2</v>
      </c>
      <c r="H199" s="59">
        <v>2338</v>
      </c>
      <c r="I199" s="61">
        <f t="shared" si="3"/>
        <v>4.5498998468245552E-2</v>
      </c>
      <c r="J199" s="62">
        <v>5</v>
      </c>
      <c r="K199" s="69">
        <v>45379</v>
      </c>
      <c r="L199" s="70" t="s">
        <v>963</v>
      </c>
      <c r="M199" s="51"/>
    </row>
    <row r="200" spans="1:13" ht="26.1" customHeight="1">
      <c r="A200" s="52">
        <v>198</v>
      </c>
      <c r="B200" s="58" t="s">
        <v>2364</v>
      </c>
      <c r="C200" s="75">
        <v>972.87</v>
      </c>
      <c r="D200" s="60">
        <v>185</v>
      </c>
      <c r="E200" s="77" t="s">
        <v>20</v>
      </c>
      <c r="F200" s="55" t="s">
        <v>20</v>
      </c>
      <c r="G200" s="75">
        <v>3291.6800000000003</v>
      </c>
      <c r="H200" s="59">
        <v>630</v>
      </c>
      <c r="I200" s="61">
        <f t="shared" si="3"/>
        <v>0.29555424585621931</v>
      </c>
      <c r="J200" s="62">
        <v>8</v>
      </c>
      <c r="K200" s="69">
        <v>45548</v>
      </c>
      <c r="L200" s="70" t="s">
        <v>2152</v>
      </c>
      <c r="M200" s="51"/>
    </row>
    <row r="201" spans="1:13" ht="26.1" customHeight="1">
      <c r="A201" s="52">
        <v>199</v>
      </c>
      <c r="B201" s="58" t="s">
        <v>2373</v>
      </c>
      <c r="C201" s="75">
        <v>950</v>
      </c>
      <c r="D201" s="60">
        <v>147</v>
      </c>
      <c r="E201" s="77" t="s">
        <v>20</v>
      </c>
      <c r="F201" s="55" t="s">
        <v>20</v>
      </c>
      <c r="G201" s="75">
        <v>1744</v>
      </c>
      <c r="H201" s="59">
        <v>331</v>
      </c>
      <c r="I201" s="61">
        <f t="shared" si="3"/>
        <v>0.54472477064220182</v>
      </c>
      <c r="J201" s="62">
        <v>12</v>
      </c>
      <c r="K201" s="69">
        <v>45422</v>
      </c>
      <c r="L201" s="70" t="s">
        <v>2134</v>
      </c>
      <c r="M201" s="51"/>
    </row>
    <row r="202" spans="1:13" ht="26.1" customHeight="1">
      <c r="A202" s="52">
        <v>200</v>
      </c>
      <c r="B202" s="58" t="s">
        <v>2369</v>
      </c>
      <c r="C202" s="75">
        <v>886.25</v>
      </c>
      <c r="D202" s="60">
        <v>156</v>
      </c>
      <c r="E202" s="77" t="s">
        <v>20</v>
      </c>
      <c r="F202" s="55" t="s">
        <v>20</v>
      </c>
      <c r="G202" s="75">
        <v>2428.58</v>
      </c>
      <c r="H202" s="59">
        <v>439</v>
      </c>
      <c r="I202" s="61">
        <f t="shared" si="3"/>
        <v>0.36492518261700252</v>
      </c>
      <c r="J202" s="62">
        <v>10</v>
      </c>
      <c r="K202" s="69">
        <v>45457</v>
      </c>
      <c r="L202" s="70" t="s">
        <v>679</v>
      </c>
      <c r="M202" s="51"/>
    </row>
    <row r="203" spans="1:13" ht="26.1" customHeight="1">
      <c r="A203" s="52">
        <v>201</v>
      </c>
      <c r="B203" s="58" t="s">
        <v>2348</v>
      </c>
      <c r="C203" s="75">
        <v>804.5</v>
      </c>
      <c r="D203" s="60">
        <v>129</v>
      </c>
      <c r="E203" s="77" t="s">
        <v>20</v>
      </c>
      <c r="F203" s="55" t="s">
        <v>20</v>
      </c>
      <c r="G203" s="75">
        <v>4800.1000000000004</v>
      </c>
      <c r="H203" s="59">
        <v>814</v>
      </c>
      <c r="I203" s="61">
        <f t="shared" si="3"/>
        <v>0.16760067498593778</v>
      </c>
      <c r="J203" s="62">
        <v>11</v>
      </c>
      <c r="K203" s="69">
        <v>45583</v>
      </c>
      <c r="L203" s="70" t="s">
        <v>963</v>
      </c>
      <c r="M203" s="51"/>
    </row>
    <row r="204" spans="1:13" ht="26.1" customHeight="1">
      <c r="A204" s="52">
        <v>202</v>
      </c>
      <c r="B204" s="58" t="s">
        <v>2355</v>
      </c>
      <c r="C204" s="75">
        <v>754.8</v>
      </c>
      <c r="D204" s="60">
        <v>103</v>
      </c>
      <c r="E204" s="77" t="s">
        <v>20</v>
      </c>
      <c r="F204" s="55" t="s">
        <v>20</v>
      </c>
      <c r="G204" s="75">
        <v>3940.7</v>
      </c>
      <c r="H204" s="59">
        <v>611</v>
      </c>
      <c r="I204" s="61">
        <f t="shared" si="3"/>
        <v>0.19153957418732712</v>
      </c>
      <c r="J204" s="62">
        <v>8</v>
      </c>
      <c r="K204" s="69">
        <v>45639</v>
      </c>
      <c r="L204" s="70" t="s">
        <v>963</v>
      </c>
      <c r="M204" s="51"/>
    </row>
    <row r="205" spans="1:13" ht="26.1" customHeight="1">
      <c r="A205" s="52">
        <v>203</v>
      </c>
      <c r="B205" s="58" t="s">
        <v>2351</v>
      </c>
      <c r="C205" s="75">
        <v>617</v>
      </c>
      <c r="D205" s="60">
        <v>355</v>
      </c>
      <c r="E205" s="77">
        <v>617</v>
      </c>
      <c r="F205" s="55" t="s">
        <v>20</v>
      </c>
      <c r="G205" s="75">
        <v>4697.3</v>
      </c>
      <c r="H205" s="59">
        <v>3170</v>
      </c>
      <c r="I205" s="61">
        <f t="shared" si="3"/>
        <v>0.13135205330721902</v>
      </c>
      <c r="J205" s="62">
        <v>20</v>
      </c>
      <c r="K205" s="69">
        <v>45632</v>
      </c>
      <c r="L205" s="70" t="s">
        <v>1025</v>
      </c>
      <c r="M205" s="51"/>
    </row>
    <row r="206" spans="1:13" ht="26.1" customHeight="1">
      <c r="A206" s="52">
        <v>204</v>
      </c>
      <c r="B206" s="58" t="s">
        <v>2358</v>
      </c>
      <c r="C206" s="75">
        <v>613.85</v>
      </c>
      <c r="D206" s="60">
        <v>87</v>
      </c>
      <c r="E206" s="77">
        <v>742.25</v>
      </c>
      <c r="F206" s="55">
        <v>104</v>
      </c>
      <c r="G206" s="75">
        <v>3748.4399999999996</v>
      </c>
      <c r="H206" s="59">
        <v>643</v>
      </c>
      <c r="I206" s="61">
        <f t="shared" si="3"/>
        <v>0.16376145809990292</v>
      </c>
      <c r="J206" s="62">
        <v>6</v>
      </c>
      <c r="K206" s="69">
        <v>45379</v>
      </c>
      <c r="L206" s="70" t="s">
        <v>963</v>
      </c>
      <c r="M206" s="51"/>
    </row>
    <row r="207" spans="1:13" ht="26.1" customHeight="1">
      <c r="A207" s="52">
        <v>205</v>
      </c>
      <c r="B207" s="58" t="s">
        <v>2374</v>
      </c>
      <c r="C207" s="75">
        <v>559</v>
      </c>
      <c r="D207" s="60">
        <v>88</v>
      </c>
      <c r="E207" s="77" t="s">
        <v>20</v>
      </c>
      <c r="F207" s="55" t="s">
        <v>20</v>
      </c>
      <c r="G207" s="75">
        <v>1663</v>
      </c>
      <c r="H207" s="59">
        <v>306</v>
      </c>
      <c r="I207" s="61">
        <f t="shared" si="3"/>
        <v>0.33613950691521349</v>
      </c>
      <c r="J207" s="62">
        <v>9</v>
      </c>
      <c r="K207" s="69">
        <v>45485</v>
      </c>
      <c r="L207" s="70" t="s">
        <v>12</v>
      </c>
      <c r="M207" s="51"/>
    </row>
    <row r="208" spans="1:13" ht="26.1" customHeight="1">
      <c r="A208" s="52">
        <v>206</v>
      </c>
      <c r="B208" s="58" t="s">
        <v>2264</v>
      </c>
      <c r="C208" s="75">
        <v>539.29999999999995</v>
      </c>
      <c r="D208" s="60">
        <v>84</v>
      </c>
      <c r="E208" s="77">
        <v>22817.7</v>
      </c>
      <c r="F208" s="55">
        <v>1169</v>
      </c>
      <c r="G208" s="75">
        <v>26819.8</v>
      </c>
      <c r="H208" s="59">
        <v>1877</v>
      </c>
      <c r="I208" s="61">
        <f t="shared" si="3"/>
        <v>2.010827821236549E-2</v>
      </c>
      <c r="J208" s="62">
        <v>3</v>
      </c>
      <c r="K208" s="69">
        <v>45379</v>
      </c>
      <c r="L208" s="70" t="s">
        <v>963</v>
      </c>
      <c r="M208" s="51"/>
    </row>
    <row r="209" spans="1:13" ht="26.1" customHeight="1">
      <c r="A209" s="52">
        <v>207</v>
      </c>
      <c r="B209" s="58" t="s">
        <v>2339</v>
      </c>
      <c r="C209" s="75">
        <v>533.03</v>
      </c>
      <c r="D209" s="60">
        <v>93</v>
      </c>
      <c r="E209" s="77" t="s">
        <v>20</v>
      </c>
      <c r="F209" s="55" t="s">
        <v>20</v>
      </c>
      <c r="G209" s="75">
        <v>6027</v>
      </c>
      <c r="H209" s="59">
        <v>1068</v>
      </c>
      <c r="I209" s="61">
        <f t="shared" si="3"/>
        <v>8.8440351750456281E-2</v>
      </c>
      <c r="J209" s="62">
        <v>8</v>
      </c>
      <c r="K209" s="69">
        <v>45471</v>
      </c>
      <c r="L209" s="70" t="s">
        <v>17</v>
      </c>
      <c r="M209" s="51"/>
    </row>
    <row r="210" spans="1:13" ht="26.1" customHeight="1">
      <c r="A210" s="52">
        <v>208</v>
      </c>
      <c r="B210" s="58" t="s">
        <v>2342</v>
      </c>
      <c r="C210" s="75">
        <v>502.5</v>
      </c>
      <c r="D210" s="60">
        <v>99</v>
      </c>
      <c r="E210" s="77" t="s">
        <v>20</v>
      </c>
      <c r="F210" s="55" t="s">
        <v>20</v>
      </c>
      <c r="G210" s="75">
        <v>5291.19</v>
      </c>
      <c r="H210" s="59">
        <v>1576</v>
      </c>
      <c r="I210" s="61">
        <f t="shared" si="3"/>
        <v>9.4969184625764716E-2</v>
      </c>
      <c r="J210" s="62">
        <v>5</v>
      </c>
      <c r="K210" s="69">
        <v>45625</v>
      </c>
      <c r="L210" s="70" t="s">
        <v>679</v>
      </c>
      <c r="M210" s="51"/>
    </row>
    <row r="211" spans="1:13" ht="26.1" customHeight="1">
      <c r="A211" s="52">
        <v>209</v>
      </c>
      <c r="B211" s="58" t="s">
        <v>2366</v>
      </c>
      <c r="C211" s="75">
        <v>493.7</v>
      </c>
      <c r="D211" s="60">
        <v>81</v>
      </c>
      <c r="E211" s="77">
        <v>2118.1</v>
      </c>
      <c r="F211" s="55">
        <v>383</v>
      </c>
      <c r="G211" s="75">
        <v>3142.4000000000005</v>
      </c>
      <c r="H211" s="59">
        <v>582</v>
      </c>
      <c r="I211" s="61">
        <f t="shared" si="3"/>
        <v>0.15710921588594701</v>
      </c>
      <c r="J211" s="62">
        <v>6</v>
      </c>
      <c r="K211" s="69">
        <v>45379</v>
      </c>
      <c r="L211" s="70" t="s">
        <v>963</v>
      </c>
      <c r="M211" s="51"/>
    </row>
    <row r="212" spans="1:13" ht="26.1" customHeight="1">
      <c r="A212" s="52">
        <v>210</v>
      </c>
      <c r="B212" s="58" t="s">
        <v>2360</v>
      </c>
      <c r="C212" s="75">
        <v>442.4</v>
      </c>
      <c r="D212" s="60">
        <v>65</v>
      </c>
      <c r="E212" s="77">
        <v>513.6</v>
      </c>
      <c r="F212" s="55">
        <v>76</v>
      </c>
      <c r="G212" s="75">
        <v>3588.33</v>
      </c>
      <c r="H212" s="59">
        <v>643</v>
      </c>
      <c r="I212" s="61">
        <f t="shared" si="3"/>
        <v>0.12328854926943732</v>
      </c>
      <c r="J212" s="62">
        <v>4</v>
      </c>
      <c r="K212" s="69">
        <v>45379</v>
      </c>
      <c r="L212" s="70" t="s">
        <v>963</v>
      </c>
      <c r="M212" s="51"/>
    </row>
    <row r="213" spans="1:13" ht="26.1" customHeight="1">
      <c r="A213" s="52">
        <v>211</v>
      </c>
      <c r="B213" s="58" t="s">
        <v>2324</v>
      </c>
      <c r="C213" s="75">
        <v>375.1</v>
      </c>
      <c r="D213" s="60">
        <v>65</v>
      </c>
      <c r="E213" s="77" t="s">
        <v>20</v>
      </c>
      <c r="F213" s="55" t="s">
        <v>20</v>
      </c>
      <c r="G213" s="75">
        <v>7217.7</v>
      </c>
      <c r="H213" s="59">
        <v>1428</v>
      </c>
      <c r="I213" s="61">
        <f t="shared" si="3"/>
        <v>5.1969463956662097E-2</v>
      </c>
      <c r="J213" s="62">
        <v>5</v>
      </c>
      <c r="K213" s="69">
        <v>45492</v>
      </c>
      <c r="L213" s="70" t="s">
        <v>679</v>
      </c>
      <c r="M213" s="51"/>
    </row>
    <row r="214" spans="1:13" ht="26.1" customHeight="1">
      <c r="A214" s="52">
        <v>212</v>
      </c>
      <c r="B214" s="58" t="s">
        <v>2377</v>
      </c>
      <c r="C214" s="75">
        <v>372.2</v>
      </c>
      <c r="D214" s="59">
        <v>58</v>
      </c>
      <c r="E214" s="77" t="s">
        <v>20</v>
      </c>
      <c r="F214" s="55" t="s">
        <v>20</v>
      </c>
      <c r="G214" s="75">
        <v>1065</v>
      </c>
      <c r="H214" s="59">
        <v>211</v>
      </c>
      <c r="I214" s="61">
        <f t="shared" si="3"/>
        <v>0.34948356807511738</v>
      </c>
      <c r="J214" s="62">
        <v>2</v>
      </c>
      <c r="K214" s="69">
        <v>45597</v>
      </c>
      <c r="L214" s="70" t="s">
        <v>963</v>
      </c>
      <c r="M214" s="51"/>
    </row>
    <row r="215" spans="1:13" ht="26.1" customHeight="1">
      <c r="A215" s="52">
        <v>213</v>
      </c>
      <c r="B215" s="53" t="s">
        <v>2332</v>
      </c>
      <c r="C215" s="74">
        <v>338.3</v>
      </c>
      <c r="D215" s="55">
        <v>53</v>
      </c>
      <c r="E215" s="77">
        <v>3685.9</v>
      </c>
      <c r="F215" s="55">
        <v>815</v>
      </c>
      <c r="G215" s="74">
        <v>6823.75</v>
      </c>
      <c r="H215" s="54">
        <v>1235</v>
      </c>
      <c r="I215" s="61">
        <f t="shared" si="3"/>
        <v>4.9576845576112846E-2</v>
      </c>
      <c r="J215" s="57">
        <v>3</v>
      </c>
      <c r="K215" s="69">
        <v>45379</v>
      </c>
      <c r="L215" s="70" t="s">
        <v>963</v>
      </c>
      <c r="M215" s="51"/>
    </row>
    <row r="216" spans="1:13" ht="26.1" customHeight="1">
      <c r="A216" s="52">
        <v>214</v>
      </c>
      <c r="B216" s="58" t="s">
        <v>2384</v>
      </c>
      <c r="C216" s="75">
        <v>265.2</v>
      </c>
      <c r="D216" s="59">
        <v>48</v>
      </c>
      <c r="E216" s="77" t="s">
        <v>20</v>
      </c>
      <c r="F216" s="55" t="s">
        <v>20</v>
      </c>
      <c r="G216" s="75">
        <v>557.20000000000005</v>
      </c>
      <c r="H216" s="59">
        <v>104</v>
      </c>
      <c r="I216" s="61">
        <f t="shared" si="3"/>
        <v>0.47595118449389801</v>
      </c>
      <c r="J216" s="62">
        <v>3</v>
      </c>
      <c r="K216" s="69">
        <v>45625</v>
      </c>
      <c r="L216" s="70" t="s">
        <v>2132</v>
      </c>
      <c r="M216" s="51"/>
    </row>
    <row r="217" spans="1:13" ht="26.1" customHeight="1">
      <c r="A217" s="52">
        <v>215</v>
      </c>
      <c r="B217" s="58" t="s">
        <v>2391</v>
      </c>
      <c r="C217" s="75">
        <v>257.2</v>
      </c>
      <c r="D217" s="60">
        <v>73</v>
      </c>
      <c r="E217" s="77" t="s">
        <v>20</v>
      </c>
      <c r="F217" s="55" t="s">
        <v>20</v>
      </c>
      <c r="G217" s="75">
        <v>719.4</v>
      </c>
      <c r="H217" s="59">
        <v>162</v>
      </c>
      <c r="I217" s="61">
        <f t="shared" si="3"/>
        <v>0.35752015568529327</v>
      </c>
      <c r="J217" s="62">
        <v>8</v>
      </c>
      <c r="K217" s="79">
        <v>45415</v>
      </c>
      <c r="L217" s="80" t="s">
        <v>2132</v>
      </c>
      <c r="M217" s="51"/>
    </row>
    <row r="218" spans="1:13" ht="26.1" customHeight="1">
      <c r="A218" s="52">
        <v>216</v>
      </c>
      <c r="B218" s="58" t="s">
        <v>2321</v>
      </c>
      <c r="C218" s="75">
        <v>256.58</v>
      </c>
      <c r="D218" s="60">
        <v>39</v>
      </c>
      <c r="E218" s="77">
        <v>5998.18</v>
      </c>
      <c r="F218" s="55">
        <v>437</v>
      </c>
      <c r="G218" s="75">
        <v>7375.9299999999994</v>
      </c>
      <c r="H218" s="59">
        <v>667</v>
      </c>
      <c r="I218" s="61">
        <f t="shared" si="3"/>
        <v>3.4786121885646962E-2</v>
      </c>
      <c r="J218" s="62">
        <v>5</v>
      </c>
      <c r="K218" s="69">
        <v>45379</v>
      </c>
      <c r="L218" s="70" t="s">
        <v>963</v>
      </c>
      <c r="M218" s="51"/>
    </row>
    <row r="219" spans="1:13" ht="26.1" customHeight="1">
      <c r="A219" s="52">
        <v>217</v>
      </c>
      <c r="B219" s="58" t="s">
        <v>2382</v>
      </c>
      <c r="C219" s="75">
        <v>216.23</v>
      </c>
      <c r="D219" s="59">
        <v>36</v>
      </c>
      <c r="E219" s="77" t="s">
        <v>20</v>
      </c>
      <c r="F219" s="55" t="s">
        <v>20</v>
      </c>
      <c r="G219" s="75">
        <v>585.78</v>
      </c>
      <c r="H219" s="59">
        <v>142</v>
      </c>
      <c r="I219" s="61">
        <f t="shared" si="3"/>
        <v>0.36913175594933251</v>
      </c>
      <c r="J219" s="62">
        <v>5</v>
      </c>
      <c r="K219" s="69">
        <v>45401</v>
      </c>
      <c r="L219" s="70" t="s">
        <v>2158</v>
      </c>
      <c r="M219" s="51"/>
    </row>
    <row r="220" spans="1:13" ht="26.1" customHeight="1">
      <c r="A220" s="52">
        <v>218</v>
      </c>
      <c r="B220" s="58" t="s">
        <v>2383</v>
      </c>
      <c r="C220" s="75">
        <v>199.66</v>
      </c>
      <c r="D220" s="59">
        <v>33</v>
      </c>
      <c r="E220" s="77" t="s">
        <v>20</v>
      </c>
      <c r="F220" s="55" t="s">
        <v>20</v>
      </c>
      <c r="G220" s="75">
        <v>563.16</v>
      </c>
      <c r="H220" s="59">
        <v>103</v>
      </c>
      <c r="I220" s="61">
        <f t="shared" si="3"/>
        <v>0.3545351232331842</v>
      </c>
      <c r="J220" s="62">
        <v>4</v>
      </c>
      <c r="K220" s="69">
        <v>45324</v>
      </c>
      <c r="L220" s="70" t="s">
        <v>1855</v>
      </c>
      <c r="M220" s="51"/>
    </row>
    <row r="221" spans="1:13" ht="26.1" customHeight="1">
      <c r="A221" s="52">
        <v>219</v>
      </c>
      <c r="B221" s="58" t="s">
        <v>2387</v>
      </c>
      <c r="C221" s="75">
        <v>196.33</v>
      </c>
      <c r="D221" s="59">
        <v>35</v>
      </c>
      <c r="E221" s="77" t="s">
        <v>20</v>
      </c>
      <c r="F221" s="55" t="s">
        <v>20</v>
      </c>
      <c r="G221" s="75">
        <v>367.83</v>
      </c>
      <c r="H221" s="59">
        <v>78</v>
      </c>
      <c r="I221" s="61">
        <f t="shared" si="3"/>
        <v>0.5337520050023109</v>
      </c>
      <c r="J221" s="62">
        <v>9</v>
      </c>
      <c r="K221" s="69">
        <v>45541</v>
      </c>
      <c r="L221" s="70" t="s">
        <v>15</v>
      </c>
      <c r="M221" s="51"/>
    </row>
    <row r="222" spans="1:13" ht="26.1" customHeight="1">
      <c r="A222" s="52">
        <v>220</v>
      </c>
      <c r="B222" s="58" t="s">
        <v>2379</v>
      </c>
      <c r="C222" s="75">
        <v>174.2</v>
      </c>
      <c r="D222" s="59">
        <v>36</v>
      </c>
      <c r="E222" s="77" t="s">
        <v>20</v>
      </c>
      <c r="F222" s="55" t="s">
        <v>20</v>
      </c>
      <c r="G222" s="75">
        <v>944</v>
      </c>
      <c r="H222" s="59">
        <v>166</v>
      </c>
      <c r="I222" s="61">
        <f t="shared" si="3"/>
        <v>0.18453389830508474</v>
      </c>
      <c r="J222" s="62">
        <v>7</v>
      </c>
      <c r="K222" s="69">
        <v>45387</v>
      </c>
      <c r="L222" s="70" t="s">
        <v>1584</v>
      </c>
      <c r="M222" s="51"/>
    </row>
    <row r="223" spans="1:13" ht="26.1" customHeight="1">
      <c r="A223" s="52">
        <v>221</v>
      </c>
      <c r="B223" s="58" t="s">
        <v>2372</v>
      </c>
      <c r="C223" s="75">
        <v>160</v>
      </c>
      <c r="D223" s="60">
        <v>37</v>
      </c>
      <c r="E223" s="77" t="s">
        <v>20</v>
      </c>
      <c r="F223" s="55" t="s">
        <v>20</v>
      </c>
      <c r="G223" s="75">
        <v>1835.3</v>
      </c>
      <c r="H223" s="59">
        <v>551</v>
      </c>
      <c r="I223" s="61">
        <f t="shared" si="3"/>
        <v>8.7179207758949495E-2</v>
      </c>
      <c r="J223" s="62">
        <v>4</v>
      </c>
      <c r="K223" s="69">
        <v>45443</v>
      </c>
      <c r="L223" s="70" t="s">
        <v>856</v>
      </c>
      <c r="M223" s="51"/>
    </row>
    <row r="224" spans="1:13" ht="26.1" customHeight="1">
      <c r="A224" s="52">
        <v>222</v>
      </c>
      <c r="B224" s="58" t="s">
        <v>2386</v>
      </c>
      <c r="C224" s="75">
        <v>149.84</v>
      </c>
      <c r="D224" s="59">
        <v>22</v>
      </c>
      <c r="E224" s="77" t="s">
        <v>20</v>
      </c>
      <c r="F224" s="55" t="s">
        <v>20</v>
      </c>
      <c r="G224" s="75">
        <v>391.19</v>
      </c>
      <c r="H224" s="59">
        <v>82</v>
      </c>
      <c r="I224" s="61">
        <f t="shared" si="3"/>
        <v>0.38303637618548531</v>
      </c>
      <c r="J224" s="62">
        <v>3</v>
      </c>
      <c r="K224" s="69">
        <v>45534</v>
      </c>
      <c r="L224" s="70" t="s">
        <v>1855</v>
      </c>
      <c r="M224" s="51"/>
    </row>
    <row r="225" spans="1:13" ht="26.1" customHeight="1">
      <c r="A225" s="52">
        <v>223</v>
      </c>
      <c r="B225" s="58" t="s">
        <v>2381</v>
      </c>
      <c r="C225" s="75">
        <v>125.5</v>
      </c>
      <c r="D225" s="59">
        <v>24</v>
      </c>
      <c r="E225" s="77" t="s">
        <v>20</v>
      </c>
      <c r="F225" s="55" t="s">
        <v>20</v>
      </c>
      <c r="G225" s="75">
        <v>631.79999999999995</v>
      </c>
      <c r="H225" s="59">
        <v>104</v>
      </c>
      <c r="I225" s="61">
        <f t="shared" si="3"/>
        <v>0.19863880974992087</v>
      </c>
      <c r="J225" s="62">
        <v>6</v>
      </c>
      <c r="K225" s="69">
        <v>45597</v>
      </c>
      <c r="L225" s="70" t="s">
        <v>679</v>
      </c>
      <c r="M225" s="51"/>
    </row>
    <row r="226" spans="1:13" ht="26.1" customHeight="1">
      <c r="A226" s="52">
        <v>224</v>
      </c>
      <c r="B226" s="58" t="s">
        <v>2378</v>
      </c>
      <c r="C226" s="75">
        <v>103</v>
      </c>
      <c r="D226" s="59">
        <v>20</v>
      </c>
      <c r="E226" s="77" t="s">
        <v>20</v>
      </c>
      <c r="F226" s="55" t="s">
        <v>20</v>
      </c>
      <c r="G226" s="75">
        <v>1057.6399999999999</v>
      </c>
      <c r="H226" s="59">
        <v>223</v>
      </c>
      <c r="I226" s="61">
        <f t="shared" si="3"/>
        <v>9.738663439355548E-2</v>
      </c>
      <c r="J226" s="62">
        <v>3</v>
      </c>
      <c r="K226" s="69">
        <v>45408</v>
      </c>
      <c r="L226" s="70" t="s">
        <v>855</v>
      </c>
      <c r="M226" s="51"/>
    </row>
    <row r="227" spans="1:13" ht="26.1" customHeight="1">
      <c r="A227" s="52">
        <v>225</v>
      </c>
      <c r="B227" s="58" t="s">
        <v>2385</v>
      </c>
      <c r="C227" s="75">
        <v>94.4</v>
      </c>
      <c r="D227" s="60">
        <v>22</v>
      </c>
      <c r="E227" s="77">
        <v>106.4</v>
      </c>
      <c r="F227" s="55">
        <v>24</v>
      </c>
      <c r="G227" s="75">
        <v>536.29999999999995</v>
      </c>
      <c r="H227" s="59">
        <v>99</v>
      </c>
      <c r="I227" s="61">
        <f t="shared" si="3"/>
        <v>0.1760208838336752</v>
      </c>
      <c r="J227" s="62">
        <v>3</v>
      </c>
      <c r="K227" s="69">
        <v>45379</v>
      </c>
      <c r="L227" s="70" t="s">
        <v>963</v>
      </c>
      <c r="M227" s="51"/>
    </row>
    <row r="228" spans="1:13" ht="26.1" customHeight="1">
      <c r="A228" s="52">
        <v>226</v>
      </c>
      <c r="B228" s="53" t="s">
        <v>2376</v>
      </c>
      <c r="C228" s="75">
        <v>76</v>
      </c>
      <c r="D228" s="60">
        <v>19</v>
      </c>
      <c r="E228" s="77" t="s">
        <v>20</v>
      </c>
      <c r="F228" s="55" t="s">
        <v>20</v>
      </c>
      <c r="G228" s="74">
        <v>1185.6099999999999</v>
      </c>
      <c r="H228" s="54">
        <v>309</v>
      </c>
      <c r="I228" s="61">
        <f t="shared" si="3"/>
        <v>6.4102023430976471E-2</v>
      </c>
      <c r="J228" s="57">
        <v>5</v>
      </c>
      <c r="K228" s="69">
        <v>45331</v>
      </c>
      <c r="L228" s="70" t="s">
        <v>679</v>
      </c>
      <c r="M228" s="51"/>
    </row>
    <row r="229" spans="1:13" ht="26.1" customHeight="1">
      <c r="A229" s="52">
        <v>227</v>
      </c>
      <c r="B229" s="58" t="s">
        <v>2356</v>
      </c>
      <c r="C229" s="75">
        <v>64</v>
      </c>
      <c r="D229" s="60">
        <v>12</v>
      </c>
      <c r="E229" s="77" t="s">
        <v>20</v>
      </c>
      <c r="F229" s="55" t="s">
        <v>20</v>
      </c>
      <c r="G229" s="75">
        <v>3911.2</v>
      </c>
      <c r="H229" s="59">
        <v>763</v>
      </c>
      <c r="I229" s="61">
        <f t="shared" si="3"/>
        <v>1.6363264471262018E-2</v>
      </c>
      <c r="J229" s="62">
        <v>1</v>
      </c>
      <c r="K229" s="83">
        <v>45415</v>
      </c>
      <c r="L229" s="85" t="s">
        <v>16</v>
      </c>
      <c r="M229" s="51"/>
    </row>
    <row r="230" spans="1:13" ht="26.1" customHeight="1">
      <c r="A230" s="52">
        <v>228</v>
      </c>
      <c r="B230" s="58" t="s">
        <v>2371</v>
      </c>
      <c r="C230" s="75">
        <v>61</v>
      </c>
      <c r="D230" s="60">
        <v>15</v>
      </c>
      <c r="E230" s="77" t="s">
        <v>20</v>
      </c>
      <c r="F230" s="55" t="s">
        <v>20</v>
      </c>
      <c r="G230" s="75">
        <v>1990.5</v>
      </c>
      <c r="H230" s="59">
        <v>553</v>
      </c>
      <c r="I230" s="61">
        <f t="shared" si="3"/>
        <v>3.0645566440592815E-2</v>
      </c>
      <c r="J230" s="62">
        <v>4</v>
      </c>
      <c r="K230" s="83">
        <v>45352</v>
      </c>
      <c r="L230" s="84" t="s">
        <v>679</v>
      </c>
      <c r="M230" s="51"/>
    </row>
    <row r="231" spans="1:13" ht="26.1" customHeight="1">
      <c r="A231" s="52">
        <v>229</v>
      </c>
      <c r="B231" s="58" t="s">
        <v>2380</v>
      </c>
      <c r="C231" s="75">
        <v>61</v>
      </c>
      <c r="D231" s="59">
        <v>12</v>
      </c>
      <c r="E231" s="77">
        <v>102</v>
      </c>
      <c r="F231" s="55">
        <v>19</v>
      </c>
      <c r="G231" s="75">
        <v>883.5</v>
      </c>
      <c r="H231" s="59">
        <v>141</v>
      </c>
      <c r="I231" s="61">
        <f t="shared" si="3"/>
        <v>6.9043576683644595E-2</v>
      </c>
      <c r="J231" s="62">
        <v>5</v>
      </c>
      <c r="K231" s="83">
        <v>45618</v>
      </c>
      <c r="L231" s="84" t="s">
        <v>679</v>
      </c>
      <c r="M231" s="51"/>
    </row>
    <row r="232" spans="1:13" ht="26.1" customHeight="1">
      <c r="A232" s="52">
        <v>230</v>
      </c>
      <c r="B232" s="58" t="s">
        <v>2368</v>
      </c>
      <c r="C232" s="75">
        <v>55.3</v>
      </c>
      <c r="D232" s="60">
        <v>7</v>
      </c>
      <c r="E232" s="77">
        <v>1083.3</v>
      </c>
      <c r="F232" s="55">
        <v>194</v>
      </c>
      <c r="G232" s="75">
        <v>2982.1</v>
      </c>
      <c r="H232" s="59">
        <v>510</v>
      </c>
      <c r="I232" s="61">
        <f t="shared" si="3"/>
        <v>1.8543979075148386E-2</v>
      </c>
      <c r="J232" s="62">
        <v>1</v>
      </c>
      <c r="K232" s="83">
        <v>45379</v>
      </c>
      <c r="L232" s="84" t="s">
        <v>963</v>
      </c>
      <c r="M232" s="51"/>
    </row>
    <row r="233" spans="1:13" ht="26.1" customHeight="1">
      <c r="A233" s="52">
        <v>231</v>
      </c>
      <c r="B233" s="58" t="s">
        <v>2361</v>
      </c>
      <c r="C233" s="75">
        <v>11</v>
      </c>
      <c r="D233" s="60">
        <v>2</v>
      </c>
      <c r="E233" s="77">
        <v>2954</v>
      </c>
      <c r="F233" s="55">
        <v>404</v>
      </c>
      <c r="G233" s="75">
        <v>3549.7</v>
      </c>
      <c r="H233" s="59">
        <v>510</v>
      </c>
      <c r="I233" s="61">
        <f t="shared" si="3"/>
        <v>3.0988534242330341E-3</v>
      </c>
      <c r="J233" s="62">
        <v>2</v>
      </c>
      <c r="K233" s="83">
        <v>45379</v>
      </c>
      <c r="L233" s="84" t="s">
        <v>963</v>
      </c>
      <c r="M233" s="51"/>
    </row>
    <row r="235" spans="1:13" hidden="1">
      <c r="B235" s="78" t="s">
        <v>1870</v>
      </c>
    </row>
  </sheetData>
  <mergeCells count="1">
    <mergeCell ref="A1:L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5DE21-F294-49DC-9D14-8306CF586355}">
  <dimension ref="A1:WVU246"/>
  <sheetViews>
    <sheetView topLeftCell="A221" zoomScale="65" zoomScaleNormal="65" workbookViewId="0">
      <selection activeCell="C236" sqref="C236"/>
    </sheetView>
  </sheetViews>
  <sheetFormatPr defaultColWidth="0" defaultRowHeight="10.5" zeroHeight="1"/>
  <cols>
    <col min="1" max="1" width="9" style="50" customWidth="1"/>
    <col min="2" max="2" width="43.7109375" style="50" customWidth="1"/>
    <col min="3" max="3" width="25.7109375" style="76" customWidth="1"/>
    <col min="4" max="4" width="25.7109375" style="50" customWidth="1"/>
    <col min="5" max="5" width="25.7109375" style="76" customWidth="1"/>
    <col min="6" max="6" width="25.7109375" style="50" customWidth="1"/>
    <col min="7" max="7" width="25.7109375" style="76" customWidth="1"/>
    <col min="8" max="10" width="25.7109375" style="50" customWidth="1"/>
    <col min="11" max="11" width="25.7109375" style="68" customWidth="1"/>
    <col min="12" max="12" width="34.28515625" style="50" customWidth="1"/>
    <col min="13" max="13" width="8.140625" style="50" hidden="1"/>
    <col min="14" max="255" width="11.42578125" style="50" hidden="1"/>
    <col min="256" max="256" width="5.140625" style="50" hidden="1"/>
    <col min="257" max="257" width="58.7109375" style="50" hidden="1"/>
    <col min="258" max="258" width="10.7109375" style="50" hidden="1"/>
    <col min="259" max="259" width="12.42578125" style="50" hidden="1"/>
    <col min="260" max="260" width="12.140625" style="50" hidden="1"/>
    <col min="261" max="261" width="14.42578125" style="50" hidden="1"/>
    <col min="262" max="262" width="12.140625" style="50" hidden="1"/>
    <col min="263" max="265" width="10.7109375" style="50" hidden="1"/>
    <col min="266" max="266" width="8.7109375" style="50" hidden="1"/>
    <col min="267" max="267" width="12.85546875" style="50" hidden="1"/>
    <col min="268" max="268" width="23.140625" style="50" hidden="1"/>
    <col min="269" max="269" width="8.140625" style="50" hidden="1"/>
    <col min="270" max="511" width="11.42578125" style="50" hidden="1"/>
    <col min="512" max="512" width="5.140625" style="50" hidden="1"/>
    <col min="513" max="513" width="58.7109375" style="50" hidden="1"/>
    <col min="514" max="514" width="10.7109375" style="50" hidden="1"/>
    <col min="515" max="515" width="12.42578125" style="50" hidden="1"/>
    <col min="516" max="516" width="12.140625" style="50" hidden="1"/>
    <col min="517" max="517" width="14.42578125" style="50" hidden="1"/>
    <col min="518" max="518" width="12.140625" style="50" hidden="1"/>
    <col min="519" max="521" width="10.7109375" style="50" hidden="1"/>
    <col min="522" max="522" width="8.7109375" style="50" hidden="1"/>
    <col min="523" max="523" width="12.85546875" style="50" hidden="1"/>
    <col min="524" max="524" width="23.140625" style="50" hidden="1"/>
    <col min="525" max="525" width="8.140625" style="50" hidden="1"/>
    <col min="526" max="767" width="11.42578125" style="50" hidden="1"/>
    <col min="768" max="768" width="5.140625" style="50" hidden="1"/>
    <col min="769" max="769" width="58.7109375" style="50" hidden="1"/>
    <col min="770" max="770" width="10.7109375" style="50" hidden="1"/>
    <col min="771" max="771" width="12.42578125" style="50" hidden="1"/>
    <col min="772" max="772" width="12.140625" style="50" hidden="1"/>
    <col min="773" max="773" width="14.42578125" style="50" hidden="1"/>
    <col min="774" max="774" width="12.140625" style="50" hidden="1"/>
    <col min="775" max="777" width="10.7109375" style="50" hidden="1"/>
    <col min="778" max="778" width="8.7109375" style="50" hidden="1"/>
    <col min="779" max="779" width="12.85546875" style="50" hidden="1"/>
    <col min="780" max="780" width="23.140625" style="50" hidden="1"/>
    <col min="781" max="781" width="8.140625" style="50" hidden="1"/>
    <col min="782" max="1023" width="11.42578125" style="50" hidden="1"/>
    <col min="1024" max="1024" width="5.140625" style="50" hidden="1"/>
    <col min="1025" max="1025" width="58.7109375" style="50" hidden="1"/>
    <col min="1026" max="1026" width="10.7109375" style="50" hidden="1"/>
    <col min="1027" max="1027" width="12.42578125" style="50" hidden="1"/>
    <col min="1028" max="1028" width="12.140625" style="50" hidden="1"/>
    <col min="1029" max="1029" width="14.42578125" style="50" hidden="1"/>
    <col min="1030" max="1030" width="12.140625" style="50" hidden="1"/>
    <col min="1031" max="1033" width="10.7109375" style="50" hidden="1"/>
    <col min="1034" max="1034" width="8.7109375" style="50" hidden="1"/>
    <col min="1035" max="1035" width="12.85546875" style="50" hidden="1"/>
    <col min="1036" max="1036" width="23.140625" style="50" hidden="1"/>
    <col min="1037" max="1037" width="8.140625" style="50" hidden="1"/>
    <col min="1038" max="1279" width="11.42578125" style="50" hidden="1"/>
    <col min="1280" max="1280" width="5.140625" style="50" hidden="1"/>
    <col min="1281" max="1281" width="58.7109375" style="50" hidden="1"/>
    <col min="1282" max="1282" width="10.7109375" style="50" hidden="1"/>
    <col min="1283" max="1283" width="12.42578125" style="50" hidden="1"/>
    <col min="1284" max="1284" width="12.140625" style="50" hidden="1"/>
    <col min="1285" max="1285" width="14.42578125" style="50" hidden="1"/>
    <col min="1286" max="1286" width="12.140625" style="50" hidden="1"/>
    <col min="1287" max="1289" width="10.7109375" style="50" hidden="1"/>
    <col min="1290" max="1290" width="8.7109375" style="50" hidden="1"/>
    <col min="1291" max="1291" width="12.85546875" style="50" hidden="1"/>
    <col min="1292" max="1292" width="23.140625" style="50" hidden="1"/>
    <col min="1293" max="1293" width="8.140625" style="50" hidden="1"/>
    <col min="1294" max="1535" width="11.42578125" style="50" hidden="1"/>
    <col min="1536" max="1536" width="5.140625" style="50" hidden="1"/>
    <col min="1537" max="1537" width="58.7109375" style="50" hidden="1"/>
    <col min="1538" max="1538" width="10.7109375" style="50" hidden="1"/>
    <col min="1539" max="1539" width="12.42578125" style="50" hidden="1"/>
    <col min="1540" max="1540" width="12.140625" style="50" hidden="1"/>
    <col min="1541" max="1541" width="14.42578125" style="50" hidden="1"/>
    <col min="1542" max="1542" width="12.140625" style="50" hidden="1"/>
    <col min="1543" max="1545" width="10.7109375" style="50" hidden="1"/>
    <col min="1546" max="1546" width="8.7109375" style="50" hidden="1"/>
    <col min="1547" max="1547" width="12.85546875" style="50" hidden="1"/>
    <col min="1548" max="1548" width="23.140625" style="50" hidden="1"/>
    <col min="1549" max="1549" width="8.140625" style="50" hidden="1"/>
    <col min="1550" max="1791" width="11.42578125" style="50" hidden="1"/>
    <col min="1792" max="1792" width="5.140625" style="50" hidden="1"/>
    <col min="1793" max="1793" width="58.7109375" style="50" hidden="1"/>
    <col min="1794" max="1794" width="10.7109375" style="50" hidden="1"/>
    <col min="1795" max="1795" width="12.42578125" style="50" hidden="1"/>
    <col min="1796" max="1796" width="12.140625" style="50" hidden="1"/>
    <col min="1797" max="1797" width="14.42578125" style="50" hidden="1"/>
    <col min="1798" max="1798" width="12.140625" style="50" hidden="1"/>
    <col min="1799" max="1801" width="10.7109375" style="50" hidden="1"/>
    <col min="1802" max="1802" width="8.7109375" style="50" hidden="1"/>
    <col min="1803" max="1803" width="12.85546875" style="50" hidden="1"/>
    <col min="1804" max="1804" width="23.140625" style="50" hidden="1"/>
    <col min="1805" max="1805" width="8.140625" style="50" hidden="1"/>
    <col min="1806" max="2047" width="11.42578125" style="50" hidden="1"/>
    <col min="2048" max="2048" width="5.140625" style="50" hidden="1"/>
    <col min="2049" max="2049" width="58.7109375" style="50" hidden="1"/>
    <col min="2050" max="2050" width="10.7109375" style="50" hidden="1"/>
    <col min="2051" max="2051" width="12.42578125" style="50" hidden="1"/>
    <col min="2052" max="2052" width="12.140625" style="50" hidden="1"/>
    <col min="2053" max="2053" width="14.42578125" style="50" hidden="1"/>
    <col min="2054" max="2054" width="12.140625" style="50" hidden="1"/>
    <col min="2055" max="2057" width="10.7109375" style="50" hidden="1"/>
    <col min="2058" max="2058" width="8.7109375" style="50" hidden="1"/>
    <col min="2059" max="2059" width="12.85546875" style="50" hidden="1"/>
    <col min="2060" max="2060" width="23.140625" style="50" hidden="1"/>
    <col min="2061" max="2061" width="8.140625" style="50" hidden="1"/>
    <col min="2062" max="2303" width="11.42578125" style="50" hidden="1"/>
    <col min="2304" max="2304" width="5.140625" style="50" hidden="1"/>
    <col min="2305" max="2305" width="58.7109375" style="50" hidden="1"/>
    <col min="2306" max="2306" width="10.7109375" style="50" hidden="1"/>
    <col min="2307" max="2307" width="12.42578125" style="50" hidden="1"/>
    <col min="2308" max="2308" width="12.140625" style="50" hidden="1"/>
    <col min="2309" max="2309" width="14.42578125" style="50" hidden="1"/>
    <col min="2310" max="2310" width="12.140625" style="50" hidden="1"/>
    <col min="2311" max="2313" width="10.7109375" style="50" hidden="1"/>
    <col min="2314" max="2314" width="8.7109375" style="50" hidden="1"/>
    <col min="2315" max="2315" width="12.85546875" style="50" hidden="1"/>
    <col min="2316" max="2316" width="23.140625" style="50" hidden="1"/>
    <col min="2317" max="2317" width="8.140625" style="50" hidden="1"/>
    <col min="2318" max="2559" width="11.42578125" style="50" hidden="1"/>
    <col min="2560" max="2560" width="5.140625" style="50" hidden="1"/>
    <col min="2561" max="2561" width="58.7109375" style="50" hidden="1"/>
    <col min="2562" max="2562" width="10.7109375" style="50" hidden="1"/>
    <col min="2563" max="2563" width="12.42578125" style="50" hidden="1"/>
    <col min="2564" max="2564" width="12.140625" style="50" hidden="1"/>
    <col min="2565" max="2565" width="14.42578125" style="50" hidden="1"/>
    <col min="2566" max="2566" width="12.140625" style="50" hidden="1"/>
    <col min="2567" max="2569" width="10.7109375" style="50" hidden="1"/>
    <col min="2570" max="2570" width="8.7109375" style="50" hidden="1"/>
    <col min="2571" max="2571" width="12.85546875" style="50" hidden="1"/>
    <col min="2572" max="2572" width="23.140625" style="50" hidden="1"/>
    <col min="2573" max="2573" width="8.140625" style="50" hidden="1"/>
    <col min="2574" max="2815" width="11.42578125" style="50" hidden="1"/>
    <col min="2816" max="2816" width="5.140625" style="50" hidden="1"/>
    <col min="2817" max="2817" width="58.7109375" style="50" hidden="1"/>
    <col min="2818" max="2818" width="10.7109375" style="50" hidden="1"/>
    <col min="2819" max="2819" width="12.42578125" style="50" hidden="1"/>
    <col min="2820" max="2820" width="12.140625" style="50" hidden="1"/>
    <col min="2821" max="2821" width="14.42578125" style="50" hidden="1"/>
    <col min="2822" max="2822" width="12.140625" style="50" hidden="1"/>
    <col min="2823" max="2825" width="10.7109375" style="50" hidden="1"/>
    <col min="2826" max="2826" width="8.7109375" style="50" hidden="1"/>
    <col min="2827" max="2827" width="12.85546875" style="50" hidden="1"/>
    <col min="2828" max="2828" width="23.140625" style="50" hidden="1"/>
    <col min="2829" max="2829" width="8.140625" style="50" hidden="1"/>
    <col min="2830" max="3071" width="11.42578125" style="50" hidden="1"/>
    <col min="3072" max="3072" width="5.140625" style="50" hidden="1"/>
    <col min="3073" max="3073" width="58.7109375" style="50" hidden="1"/>
    <col min="3074" max="3074" width="10.7109375" style="50" hidden="1"/>
    <col min="3075" max="3075" width="12.42578125" style="50" hidden="1"/>
    <col min="3076" max="3076" width="12.140625" style="50" hidden="1"/>
    <col min="3077" max="3077" width="14.42578125" style="50" hidden="1"/>
    <col min="3078" max="3078" width="12.140625" style="50" hidden="1"/>
    <col min="3079" max="3081" width="10.7109375" style="50" hidden="1"/>
    <col min="3082" max="3082" width="8.7109375" style="50" hidden="1"/>
    <col min="3083" max="3083" width="12.85546875" style="50" hidden="1"/>
    <col min="3084" max="3084" width="23.140625" style="50" hidden="1"/>
    <col min="3085" max="3085" width="8.140625" style="50" hidden="1"/>
    <col min="3086" max="3327" width="11.42578125" style="50" hidden="1"/>
    <col min="3328" max="3328" width="5.140625" style="50" hidden="1"/>
    <col min="3329" max="3329" width="58.7109375" style="50" hidden="1"/>
    <col min="3330" max="3330" width="10.7109375" style="50" hidden="1"/>
    <col min="3331" max="3331" width="12.42578125" style="50" hidden="1"/>
    <col min="3332" max="3332" width="12.140625" style="50" hidden="1"/>
    <col min="3333" max="3333" width="14.42578125" style="50" hidden="1"/>
    <col min="3334" max="3334" width="12.140625" style="50" hidden="1"/>
    <col min="3335" max="3337" width="10.7109375" style="50" hidden="1"/>
    <col min="3338" max="3338" width="8.7109375" style="50" hidden="1"/>
    <col min="3339" max="3339" width="12.85546875" style="50" hidden="1"/>
    <col min="3340" max="3340" width="23.140625" style="50" hidden="1"/>
    <col min="3341" max="3341" width="8.140625" style="50" hidden="1"/>
    <col min="3342" max="3583" width="11.42578125" style="50" hidden="1"/>
    <col min="3584" max="3584" width="5.140625" style="50" hidden="1"/>
    <col min="3585" max="3585" width="58.7109375" style="50" hidden="1"/>
    <col min="3586" max="3586" width="10.7109375" style="50" hidden="1"/>
    <col min="3587" max="3587" width="12.42578125" style="50" hidden="1"/>
    <col min="3588" max="3588" width="12.140625" style="50" hidden="1"/>
    <col min="3589" max="3589" width="14.42578125" style="50" hidden="1"/>
    <col min="3590" max="3590" width="12.140625" style="50" hidden="1"/>
    <col min="3591" max="3593" width="10.7109375" style="50" hidden="1"/>
    <col min="3594" max="3594" width="8.7109375" style="50" hidden="1"/>
    <col min="3595" max="3595" width="12.85546875" style="50" hidden="1"/>
    <col min="3596" max="3596" width="23.140625" style="50" hidden="1"/>
    <col min="3597" max="3597" width="8.140625" style="50" hidden="1"/>
    <col min="3598" max="3839" width="11.42578125" style="50" hidden="1"/>
    <col min="3840" max="3840" width="5.140625" style="50" hidden="1"/>
    <col min="3841" max="3841" width="58.7109375" style="50" hidden="1"/>
    <col min="3842" max="3842" width="10.7109375" style="50" hidden="1"/>
    <col min="3843" max="3843" width="12.42578125" style="50" hidden="1"/>
    <col min="3844" max="3844" width="12.140625" style="50" hidden="1"/>
    <col min="3845" max="3845" width="14.42578125" style="50" hidden="1"/>
    <col min="3846" max="3846" width="12.140625" style="50" hidden="1"/>
    <col min="3847" max="3849" width="10.7109375" style="50" hidden="1"/>
    <col min="3850" max="3850" width="8.7109375" style="50" hidden="1"/>
    <col min="3851" max="3851" width="12.85546875" style="50" hidden="1"/>
    <col min="3852" max="3852" width="23.140625" style="50" hidden="1"/>
    <col min="3853" max="3853" width="8.140625" style="50" hidden="1"/>
    <col min="3854" max="4095" width="11.42578125" style="50" hidden="1"/>
    <col min="4096" max="4096" width="5.140625" style="50" hidden="1"/>
    <col min="4097" max="4097" width="58.7109375" style="50" hidden="1"/>
    <col min="4098" max="4098" width="10.7109375" style="50" hidden="1"/>
    <col min="4099" max="4099" width="12.42578125" style="50" hidden="1"/>
    <col min="4100" max="4100" width="12.140625" style="50" hidden="1"/>
    <col min="4101" max="4101" width="14.42578125" style="50" hidden="1"/>
    <col min="4102" max="4102" width="12.140625" style="50" hidden="1"/>
    <col min="4103" max="4105" width="10.7109375" style="50" hidden="1"/>
    <col min="4106" max="4106" width="8.7109375" style="50" hidden="1"/>
    <col min="4107" max="4107" width="12.85546875" style="50" hidden="1"/>
    <col min="4108" max="4108" width="23.140625" style="50" hidden="1"/>
    <col min="4109" max="4109" width="8.140625" style="50" hidden="1"/>
    <col min="4110" max="4351" width="11.42578125" style="50" hidden="1"/>
    <col min="4352" max="4352" width="5.140625" style="50" hidden="1"/>
    <col min="4353" max="4353" width="58.7109375" style="50" hidden="1"/>
    <col min="4354" max="4354" width="10.7109375" style="50" hidden="1"/>
    <col min="4355" max="4355" width="12.42578125" style="50" hidden="1"/>
    <col min="4356" max="4356" width="12.140625" style="50" hidden="1"/>
    <col min="4357" max="4357" width="14.42578125" style="50" hidden="1"/>
    <col min="4358" max="4358" width="12.140625" style="50" hidden="1"/>
    <col min="4359" max="4361" width="10.7109375" style="50" hidden="1"/>
    <col min="4362" max="4362" width="8.7109375" style="50" hidden="1"/>
    <col min="4363" max="4363" width="12.85546875" style="50" hidden="1"/>
    <col min="4364" max="4364" width="23.140625" style="50" hidden="1"/>
    <col min="4365" max="4365" width="8.140625" style="50" hidden="1"/>
    <col min="4366" max="4607" width="11.42578125" style="50" hidden="1"/>
    <col min="4608" max="4608" width="5.140625" style="50" hidden="1"/>
    <col min="4609" max="4609" width="58.7109375" style="50" hidden="1"/>
    <col min="4610" max="4610" width="10.7109375" style="50" hidden="1"/>
    <col min="4611" max="4611" width="12.42578125" style="50" hidden="1"/>
    <col min="4612" max="4612" width="12.140625" style="50" hidden="1"/>
    <col min="4613" max="4613" width="14.42578125" style="50" hidden="1"/>
    <col min="4614" max="4614" width="12.140625" style="50" hidden="1"/>
    <col min="4615" max="4617" width="10.7109375" style="50" hidden="1"/>
    <col min="4618" max="4618" width="8.7109375" style="50" hidden="1"/>
    <col min="4619" max="4619" width="12.85546875" style="50" hidden="1"/>
    <col min="4620" max="4620" width="23.140625" style="50" hidden="1"/>
    <col min="4621" max="4621" width="8.140625" style="50" hidden="1"/>
    <col min="4622" max="4863" width="11.42578125" style="50" hidden="1"/>
    <col min="4864" max="4864" width="5.140625" style="50" hidden="1"/>
    <col min="4865" max="4865" width="58.7109375" style="50" hidden="1"/>
    <col min="4866" max="4866" width="10.7109375" style="50" hidden="1"/>
    <col min="4867" max="4867" width="12.42578125" style="50" hidden="1"/>
    <col min="4868" max="4868" width="12.140625" style="50" hidden="1"/>
    <col min="4869" max="4869" width="14.42578125" style="50" hidden="1"/>
    <col min="4870" max="4870" width="12.140625" style="50" hidden="1"/>
    <col min="4871" max="4873" width="10.7109375" style="50" hidden="1"/>
    <col min="4874" max="4874" width="8.7109375" style="50" hidden="1"/>
    <col min="4875" max="4875" width="12.85546875" style="50" hidden="1"/>
    <col min="4876" max="4876" width="23.140625" style="50" hidden="1"/>
    <col min="4877" max="4877" width="8.140625" style="50" hidden="1"/>
    <col min="4878" max="5119" width="11.42578125" style="50" hidden="1"/>
    <col min="5120" max="5120" width="5.140625" style="50" hidden="1"/>
    <col min="5121" max="5121" width="58.7109375" style="50" hidden="1"/>
    <col min="5122" max="5122" width="10.7109375" style="50" hidden="1"/>
    <col min="5123" max="5123" width="12.42578125" style="50" hidden="1"/>
    <col min="5124" max="5124" width="12.140625" style="50" hidden="1"/>
    <col min="5125" max="5125" width="14.42578125" style="50" hidden="1"/>
    <col min="5126" max="5126" width="12.140625" style="50" hidden="1"/>
    <col min="5127" max="5129" width="10.7109375" style="50" hidden="1"/>
    <col min="5130" max="5130" width="8.7109375" style="50" hidden="1"/>
    <col min="5131" max="5131" width="12.85546875" style="50" hidden="1"/>
    <col min="5132" max="5132" width="23.140625" style="50" hidden="1"/>
    <col min="5133" max="5133" width="8.140625" style="50" hidden="1"/>
    <col min="5134" max="5375" width="11.42578125" style="50" hidden="1"/>
    <col min="5376" max="5376" width="5.140625" style="50" hidden="1"/>
    <col min="5377" max="5377" width="58.7109375" style="50" hidden="1"/>
    <col min="5378" max="5378" width="10.7109375" style="50" hidden="1"/>
    <col min="5379" max="5379" width="12.42578125" style="50" hidden="1"/>
    <col min="5380" max="5380" width="12.140625" style="50" hidden="1"/>
    <col min="5381" max="5381" width="14.42578125" style="50" hidden="1"/>
    <col min="5382" max="5382" width="12.140625" style="50" hidden="1"/>
    <col min="5383" max="5385" width="10.7109375" style="50" hidden="1"/>
    <col min="5386" max="5386" width="8.7109375" style="50" hidden="1"/>
    <col min="5387" max="5387" width="12.85546875" style="50" hidden="1"/>
    <col min="5388" max="5388" width="23.140625" style="50" hidden="1"/>
    <col min="5389" max="5389" width="8.140625" style="50" hidden="1"/>
    <col min="5390" max="5631" width="11.42578125" style="50" hidden="1"/>
    <col min="5632" max="5632" width="5.140625" style="50" hidden="1"/>
    <col min="5633" max="5633" width="58.7109375" style="50" hidden="1"/>
    <col min="5634" max="5634" width="10.7109375" style="50" hidden="1"/>
    <col min="5635" max="5635" width="12.42578125" style="50" hidden="1"/>
    <col min="5636" max="5636" width="12.140625" style="50" hidden="1"/>
    <col min="5637" max="5637" width="14.42578125" style="50" hidden="1"/>
    <col min="5638" max="5638" width="12.140625" style="50" hidden="1"/>
    <col min="5639" max="5641" width="10.7109375" style="50" hidden="1"/>
    <col min="5642" max="5642" width="8.7109375" style="50" hidden="1"/>
    <col min="5643" max="5643" width="12.85546875" style="50" hidden="1"/>
    <col min="5644" max="5644" width="23.140625" style="50" hidden="1"/>
    <col min="5645" max="5645" width="8.140625" style="50" hidden="1"/>
    <col min="5646" max="5887" width="11.42578125" style="50" hidden="1"/>
    <col min="5888" max="5888" width="5.140625" style="50" hidden="1"/>
    <col min="5889" max="5889" width="58.7109375" style="50" hidden="1"/>
    <col min="5890" max="5890" width="10.7109375" style="50" hidden="1"/>
    <col min="5891" max="5891" width="12.42578125" style="50" hidden="1"/>
    <col min="5892" max="5892" width="12.140625" style="50" hidden="1"/>
    <col min="5893" max="5893" width="14.42578125" style="50" hidden="1"/>
    <col min="5894" max="5894" width="12.140625" style="50" hidden="1"/>
    <col min="5895" max="5897" width="10.7109375" style="50" hidden="1"/>
    <col min="5898" max="5898" width="8.7109375" style="50" hidden="1"/>
    <col min="5899" max="5899" width="12.85546875" style="50" hidden="1"/>
    <col min="5900" max="5900" width="23.140625" style="50" hidden="1"/>
    <col min="5901" max="5901" width="8.140625" style="50" hidden="1"/>
    <col min="5902" max="6143" width="11.42578125" style="50" hidden="1"/>
    <col min="6144" max="6144" width="5.140625" style="50" hidden="1"/>
    <col min="6145" max="6145" width="58.7109375" style="50" hidden="1"/>
    <col min="6146" max="6146" width="10.7109375" style="50" hidden="1"/>
    <col min="6147" max="6147" width="12.42578125" style="50" hidden="1"/>
    <col min="6148" max="6148" width="12.140625" style="50" hidden="1"/>
    <col min="6149" max="6149" width="14.42578125" style="50" hidden="1"/>
    <col min="6150" max="6150" width="12.140625" style="50" hidden="1"/>
    <col min="6151" max="6153" width="10.7109375" style="50" hidden="1"/>
    <col min="6154" max="6154" width="8.7109375" style="50" hidden="1"/>
    <col min="6155" max="6155" width="12.85546875" style="50" hidden="1"/>
    <col min="6156" max="6156" width="23.140625" style="50" hidden="1"/>
    <col min="6157" max="6157" width="8.140625" style="50" hidden="1"/>
    <col min="6158" max="6399" width="11.42578125" style="50" hidden="1"/>
    <col min="6400" max="6400" width="5.140625" style="50" hidden="1"/>
    <col min="6401" max="6401" width="58.7109375" style="50" hidden="1"/>
    <col min="6402" max="6402" width="10.7109375" style="50" hidden="1"/>
    <col min="6403" max="6403" width="12.42578125" style="50" hidden="1"/>
    <col min="6404" max="6404" width="12.140625" style="50" hidden="1"/>
    <col min="6405" max="6405" width="14.42578125" style="50" hidden="1"/>
    <col min="6406" max="6406" width="12.140625" style="50" hidden="1"/>
    <col min="6407" max="6409" width="10.7109375" style="50" hidden="1"/>
    <col min="6410" max="6410" width="8.7109375" style="50" hidden="1"/>
    <col min="6411" max="6411" width="12.85546875" style="50" hidden="1"/>
    <col min="6412" max="6412" width="23.140625" style="50" hidden="1"/>
    <col min="6413" max="6413" width="8.140625" style="50" hidden="1"/>
    <col min="6414" max="6655" width="11.42578125" style="50" hidden="1"/>
    <col min="6656" max="6656" width="5.140625" style="50" hidden="1"/>
    <col min="6657" max="6657" width="58.7109375" style="50" hidden="1"/>
    <col min="6658" max="6658" width="10.7109375" style="50" hidden="1"/>
    <col min="6659" max="6659" width="12.42578125" style="50" hidden="1"/>
    <col min="6660" max="6660" width="12.140625" style="50" hidden="1"/>
    <col min="6661" max="6661" width="14.42578125" style="50" hidden="1"/>
    <col min="6662" max="6662" width="12.140625" style="50" hidden="1"/>
    <col min="6663" max="6665" width="10.7109375" style="50" hidden="1"/>
    <col min="6666" max="6666" width="8.7109375" style="50" hidden="1"/>
    <col min="6667" max="6667" width="12.85546875" style="50" hidden="1"/>
    <col min="6668" max="6668" width="23.140625" style="50" hidden="1"/>
    <col min="6669" max="6669" width="8.140625" style="50" hidden="1"/>
    <col min="6670" max="6911" width="11.42578125" style="50" hidden="1"/>
    <col min="6912" max="6912" width="5.140625" style="50" hidden="1"/>
    <col min="6913" max="6913" width="58.7109375" style="50" hidden="1"/>
    <col min="6914" max="6914" width="10.7109375" style="50" hidden="1"/>
    <col min="6915" max="6915" width="12.42578125" style="50" hidden="1"/>
    <col min="6916" max="6916" width="12.140625" style="50" hidden="1"/>
    <col min="6917" max="6917" width="14.42578125" style="50" hidden="1"/>
    <col min="6918" max="6918" width="12.140625" style="50" hidden="1"/>
    <col min="6919" max="6921" width="10.7109375" style="50" hidden="1"/>
    <col min="6922" max="6922" width="8.7109375" style="50" hidden="1"/>
    <col min="6923" max="6923" width="12.85546875" style="50" hidden="1"/>
    <col min="6924" max="6924" width="23.140625" style="50" hidden="1"/>
    <col min="6925" max="6925" width="8.140625" style="50" hidden="1"/>
    <col min="6926" max="7167" width="11.42578125" style="50" hidden="1"/>
    <col min="7168" max="7168" width="5.140625" style="50" hidden="1"/>
    <col min="7169" max="7169" width="58.7109375" style="50" hidden="1"/>
    <col min="7170" max="7170" width="10.7109375" style="50" hidden="1"/>
    <col min="7171" max="7171" width="12.42578125" style="50" hidden="1"/>
    <col min="7172" max="7172" width="12.140625" style="50" hidden="1"/>
    <col min="7173" max="7173" width="14.42578125" style="50" hidden="1"/>
    <col min="7174" max="7174" width="12.140625" style="50" hidden="1"/>
    <col min="7175" max="7177" width="10.7109375" style="50" hidden="1"/>
    <col min="7178" max="7178" width="8.7109375" style="50" hidden="1"/>
    <col min="7179" max="7179" width="12.85546875" style="50" hidden="1"/>
    <col min="7180" max="7180" width="23.140625" style="50" hidden="1"/>
    <col min="7181" max="7181" width="8.140625" style="50" hidden="1"/>
    <col min="7182" max="7423" width="11.42578125" style="50" hidden="1"/>
    <col min="7424" max="7424" width="5.140625" style="50" hidden="1"/>
    <col min="7425" max="7425" width="58.7109375" style="50" hidden="1"/>
    <col min="7426" max="7426" width="10.7109375" style="50" hidden="1"/>
    <col min="7427" max="7427" width="12.42578125" style="50" hidden="1"/>
    <col min="7428" max="7428" width="12.140625" style="50" hidden="1"/>
    <col min="7429" max="7429" width="14.42578125" style="50" hidden="1"/>
    <col min="7430" max="7430" width="12.140625" style="50" hidden="1"/>
    <col min="7431" max="7433" width="10.7109375" style="50" hidden="1"/>
    <col min="7434" max="7434" width="8.7109375" style="50" hidden="1"/>
    <col min="7435" max="7435" width="12.85546875" style="50" hidden="1"/>
    <col min="7436" max="7436" width="23.140625" style="50" hidden="1"/>
    <col min="7437" max="7437" width="8.140625" style="50" hidden="1"/>
    <col min="7438" max="7679" width="11.42578125" style="50" hidden="1"/>
    <col min="7680" max="7680" width="5.140625" style="50" hidden="1"/>
    <col min="7681" max="7681" width="58.7109375" style="50" hidden="1"/>
    <col min="7682" max="7682" width="10.7109375" style="50" hidden="1"/>
    <col min="7683" max="7683" width="12.42578125" style="50" hidden="1"/>
    <col min="7684" max="7684" width="12.140625" style="50" hidden="1"/>
    <col min="7685" max="7685" width="14.42578125" style="50" hidden="1"/>
    <col min="7686" max="7686" width="12.140625" style="50" hidden="1"/>
    <col min="7687" max="7689" width="10.7109375" style="50" hidden="1"/>
    <col min="7690" max="7690" width="8.7109375" style="50" hidden="1"/>
    <col min="7691" max="7691" width="12.85546875" style="50" hidden="1"/>
    <col min="7692" max="7692" width="23.140625" style="50" hidden="1"/>
    <col min="7693" max="7693" width="8.140625" style="50" hidden="1"/>
    <col min="7694" max="7935" width="11.42578125" style="50" hidden="1"/>
    <col min="7936" max="7936" width="5.140625" style="50" hidden="1"/>
    <col min="7937" max="7937" width="58.7109375" style="50" hidden="1"/>
    <col min="7938" max="7938" width="10.7109375" style="50" hidden="1"/>
    <col min="7939" max="7939" width="12.42578125" style="50" hidden="1"/>
    <col min="7940" max="7940" width="12.140625" style="50" hidden="1"/>
    <col min="7941" max="7941" width="14.42578125" style="50" hidden="1"/>
    <col min="7942" max="7942" width="12.140625" style="50" hidden="1"/>
    <col min="7943" max="7945" width="10.7109375" style="50" hidden="1"/>
    <col min="7946" max="7946" width="8.7109375" style="50" hidden="1"/>
    <col min="7947" max="7947" width="12.85546875" style="50" hidden="1"/>
    <col min="7948" max="7948" width="23.140625" style="50" hidden="1"/>
    <col min="7949" max="7949" width="8.140625" style="50" hidden="1"/>
    <col min="7950" max="8191" width="11.42578125" style="50" hidden="1"/>
    <col min="8192" max="8192" width="5.140625" style="50" hidden="1"/>
    <col min="8193" max="8193" width="58.7109375" style="50" hidden="1"/>
    <col min="8194" max="8194" width="10.7109375" style="50" hidden="1"/>
    <col min="8195" max="8195" width="12.42578125" style="50" hidden="1"/>
    <col min="8196" max="8196" width="12.140625" style="50" hidden="1"/>
    <col min="8197" max="8197" width="14.42578125" style="50" hidden="1"/>
    <col min="8198" max="8198" width="12.140625" style="50" hidden="1"/>
    <col min="8199" max="8201" width="10.7109375" style="50" hidden="1"/>
    <col min="8202" max="8202" width="8.7109375" style="50" hidden="1"/>
    <col min="8203" max="8203" width="12.85546875" style="50" hidden="1"/>
    <col min="8204" max="8204" width="23.140625" style="50" hidden="1"/>
    <col min="8205" max="8205" width="8.140625" style="50" hidden="1"/>
    <col min="8206" max="8447" width="11.42578125" style="50" hidden="1"/>
    <col min="8448" max="8448" width="5.140625" style="50" hidden="1"/>
    <col min="8449" max="8449" width="58.7109375" style="50" hidden="1"/>
    <col min="8450" max="8450" width="10.7109375" style="50" hidden="1"/>
    <col min="8451" max="8451" width="12.42578125" style="50" hidden="1"/>
    <col min="8452" max="8452" width="12.140625" style="50" hidden="1"/>
    <col min="8453" max="8453" width="14.42578125" style="50" hidden="1"/>
    <col min="8454" max="8454" width="12.140625" style="50" hidden="1"/>
    <col min="8455" max="8457" width="10.7109375" style="50" hidden="1"/>
    <col min="8458" max="8458" width="8.7109375" style="50" hidden="1"/>
    <col min="8459" max="8459" width="12.85546875" style="50" hidden="1"/>
    <col min="8460" max="8460" width="23.140625" style="50" hidden="1"/>
    <col min="8461" max="8461" width="8.140625" style="50" hidden="1"/>
    <col min="8462" max="8703" width="11.42578125" style="50" hidden="1"/>
    <col min="8704" max="8704" width="5.140625" style="50" hidden="1"/>
    <col min="8705" max="8705" width="58.7109375" style="50" hidden="1"/>
    <col min="8706" max="8706" width="10.7109375" style="50" hidden="1"/>
    <col min="8707" max="8707" width="12.42578125" style="50" hidden="1"/>
    <col min="8708" max="8708" width="12.140625" style="50" hidden="1"/>
    <col min="8709" max="8709" width="14.42578125" style="50" hidden="1"/>
    <col min="8710" max="8710" width="12.140625" style="50" hidden="1"/>
    <col min="8711" max="8713" width="10.7109375" style="50" hidden="1"/>
    <col min="8714" max="8714" width="8.7109375" style="50" hidden="1"/>
    <col min="8715" max="8715" width="12.85546875" style="50" hidden="1"/>
    <col min="8716" max="8716" width="23.140625" style="50" hidden="1"/>
    <col min="8717" max="8717" width="8.140625" style="50" hidden="1"/>
    <col min="8718" max="8959" width="11.42578125" style="50" hidden="1"/>
    <col min="8960" max="8960" width="5.140625" style="50" hidden="1"/>
    <col min="8961" max="8961" width="58.7109375" style="50" hidden="1"/>
    <col min="8962" max="8962" width="10.7109375" style="50" hidden="1"/>
    <col min="8963" max="8963" width="12.42578125" style="50" hidden="1"/>
    <col min="8964" max="8964" width="12.140625" style="50" hidden="1"/>
    <col min="8965" max="8965" width="14.42578125" style="50" hidden="1"/>
    <col min="8966" max="8966" width="12.140625" style="50" hidden="1"/>
    <col min="8967" max="8969" width="10.7109375" style="50" hidden="1"/>
    <col min="8970" max="8970" width="8.7109375" style="50" hidden="1"/>
    <col min="8971" max="8971" width="12.85546875" style="50" hidden="1"/>
    <col min="8972" max="8972" width="23.140625" style="50" hidden="1"/>
    <col min="8973" max="8973" width="8.140625" style="50" hidden="1"/>
    <col min="8974" max="9215" width="11.42578125" style="50" hidden="1"/>
    <col min="9216" max="9216" width="5.140625" style="50" hidden="1"/>
    <col min="9217" max="9217" width="58.7109375" style="50" hidden="1"/>
    <col min="9218" max="9218" width="10.7109375" style="50" hidden="1"/>
    <col min="9219" max="9219" width="12.42578125" style="50" hidden="1"/>
    <col min="9220" max="9220" width="12.140625" style="50" hidden="1"/>
    <col min="9221" max="9221" width="14.42578125" style="50" hidden="1"/>
    <col min="9222" max="9222" width="12.140625" style="50" hidden="1"/>
    <col min="9223" max="9225" width="10.7109375" style="50" hidden="1"/>
    <col min="9226" max="9226" width="8.7109375" style="50" hidden="1"/>
    <col min="9227" max="9227" width="12.85546875" style="50" hidden="1"/>
    <col min="9228" max="9228" width="23.140625" style="50" hidden="1"/>
    <col min="9229" max="9229" width="8.140625" style="50" hidden="1"/>
    <col min="9230" max="9471" width="11.42578125" style="50" hidden="1"/>
    <col min="9472" max="9472" width="5.140625" style="50" hidden="1"/>
    <col min="9473" max="9473" width="58.7109375" style="50" hidden="1"/>
    <col min="9474" max="9474" width="10.7109375" style="50" hidden="1"/>
    <col min="9475" max="9475" width="12.42578125" style="50" hidden="1"/>
    <col min="9476" max="9476" width="12.140625" style="50" hidden="1"/>
    <col min="9477" max="9477" width="14.42578125" style="50" hidden="1"/>
    <col min="9478" max="9478" width="12.140625" style="50" hidden="1"/>
    <col min="9479" max="9481" width="10.7109375" style="50" hidden="1"/>
    <col min="9482" max="9482" width="8.7109375" style="50" hidden="1"/>
    <col min="9483" max="9483" width="12.85546875" style="50" hidden="1"/>
    <col min="9484" max="9484" width="23.140625" style="50" hidden="1"/>
    <col min="9485" max="9485" width="8.140625" style="50" hidden="1"/>
    <col min="9486" max="9727" width="11.42578125" style="50" hidden="1"/>
    <col min="9728" max="9728" width="5.140625" style="50" hidden="1"/>
    <col min="9729" max="9729" width="58.7109375" style="50" hidden="1"/>
    <col min="9730" max="9730" width="10.7109375" style="50" hidden="1"/>
    <col min="9731" max="9731" width="12.42578125" style="50" hidden="1"/>
    <col min="9732" max="9732" width="12.140625" style="50" hidden="1"/>
    <col min="9733" max="9733" width="14.42578125" style="50" hidden="1"/>
    <col min="9734" max="9734" width="12.140625" style="50" hidden="1"/>
    <col min="9735" max="9737" width="10.7109375" style="50" hidden="1"/>
    <col min="9738" max="9738" width="8.7109375" style="50" hidden="1"/>
    <col min="9739" max="9739" width="12.85546875" style="50" hidden="1"/>
    <col min="9740" max="9740" width="23.140625" style="50" hidden="1"/>
    <col min="9741" max="9741" width="8.140625" style="50" hidden="1"/>
    <col min="9742" max="9983" width="11.42578125" style="50" hidden="1"/>
    <col min="9984" max="9984" width="5.140625" style="50" hidden="1"/>
    <col min="9985" max="9985" width="58.7109375" style="50" hidden="1"/>
    <col min="9986" max="9986" width="10.7109375" style="50" hidden="1"/>
    <col min="9987" max="9987" width="12.42578125" style="50" hidden="1"/>
    <col min="9988" max="9988" width="12.140625" style="50" hidden="1"/>
    <col min="9989" max="9989" width="14.42578125" style="50" hidden="1"/>
    <col min="9990" max="9990" width="12.140625" style="50" hidden="1"/>
    <col min="9991" max="9993" width="10.7109375" style="50" hidden="1"/>
    <col min="9994" max="9994" width="8.7109375" style="50" hidden="1"/>
    <col min="9995" max="9995" width="12.85546875" style="50" hidden="1"/>
    <col min="9996" max="9996" width="23.140625" style="50" hidden="1"/>
    <col min="9997" max="9997" width="8.140625" style="50" hidden="1"/>
    <col min="9998" max="10239" width="11.42578125" style="50" hidden="1"/>
    <col min="10240" max="10240" width="5.140625" style="50" hidden="1"/>
    <col min="10241" max="10241" width="58.7109375" style="50" hidden="1"/>
    <col min="10242" max="10242" width="10.7109375" style="50" hidden="1"/>
    <col min="10243" max="10243" width="12.42578125" style="50" hidden="1"/>
    <col min="10244" max="10244" width="12.140625" style="50" hidden="1"/>
    <col min="10245" max="10245" width="14.42578125" style="50" hidden="1"/>
    <col min="10246" max="10246" width="12.140625" style="50" hidden="1"/>
    <col min="10247" max="10249" width="10.7109375" style="50" hidden="1"/>
    <col min="10250" max="10250" width="8.7109375" style="50" hidden="1"/>
    <col min="10251" max="10251" width="12.85546875" style="50" hidden="1"/>
    <col min="10252" max="10252" width="23.140625" style="50" hidden="1"/>
    <col min="10253" max="10253" width="8.140625" style="50" hidden="1"/>
    <col min="10254" max="10495" width="11.42578125" style="50" hidden="1"/>
    <col min="10496" max="10496" width="5.140625" style="50" hidden="1"/>
    <col min="10497" max="10497" width="58.7109375" style="50" hidden="1"/>
    <col min="10498" max="10498" width="10.7109375" style="50" hidden="1"/>
    <col min="10499" max="10499" width="12.42578125" style="50" hidden="1"/>
    <col min="10500" max="10500" width="12.140625" style="50" hidden="1"/>
    <col min="10501" max="10501" width="14.42578125" style="50" hidden="1"/>
    <col min="10502" max="10502" width="12.140625" style="50" hidden="1"/>
    <col min="10503" max="10505" width="10.7109375" style="50" hidden="1"/>
    <col min="10506" max="10506" width="8.7109375" style="50" hidden="1"/>
    <col min="10507" max="10507" width="12.85546875" style="50" hidden="1"/>
    <col min="10508" max="10508" width="23.140625" style="50" hidden="1"/>
    <col min="10509" max="10509" width="8.140625" style="50" hidden="1"/>
    <col min="10510" max="10751" width="11.42578125" style="50" hidden="1"/>
    <col min="10752" max="10752" width="5.140625" style="50" hidden="1"/>
    <col min="10753" max="10753" width="58.7109375" style="50" hidden="1"/>
    <col min="10754" max="10754" width="10.7109375" style="50" hidden="1"/>
    <col min="10755" max="10755" width="12.42578125" style="50" hidden="1"/>
    <col min="10756" max="10756" width="12.140625" style="50" hidden="1"/>
    <col min="10757" max="10757" width="14.42578125" style="50" hidden="1"/>
    <col min="10758" max="10758" width="12.140625" style="50" hidden="1"/>
    <col min="10759" max="10761" width="10.7109375" style="50" hidden="1"/>
    <col min="10762" max="10762" width="8.7109375" style="50" hidden="1"/>
    <col min="10763" max="10763" width="12.85546875" style="50" hidden="1"/>
    <col min="10764" max="10764" width="23.140625" style="50" hidden="1"/>
    <col min="10765" max="10765" width="8.140625" style="50" hidden="1"/>
    <col min="10766" max="11007" width="11.42578125" style="50" hidden="1"/>
    <col min="11008" max="11008" width="5.140625" style="50" hidden="1"/>
    <col min="11009" max="11009" width="58.7109375" style="50" hidden="1"/>
    <col min="11010" max="11010" width="10.7109375" style="50" hidden="1"/>
    <col min="11011" max="11011" width="12.42578125" style="50" hidden="1"/>
    <col min="11012" max="11012" width="12.140625" style="50" hidden="1"/>
    <col min="11013" max="11013" width="14.42578125" style="50" hidden="1"/>
    <col min="11014" max="11014" width="12.140625" style="50" hidden="1"/>
    <col min="11015" max="11017" width="10.7109375" style="50" hidden="1"/>
    <col min="11018" max="11018" width="8.7109375" style="50" hidden="1"/>
    <col min="11019" max="11019" width="12.85546875" style="50" hidden="1"/>
    <col min="11020" max="11020" width="23.140625" style="50" hidden="1"/>
    <col min="11021" max="11021" width="8.140625" style="50" hidden="1"/>
    <col min="11022" max="11263" width="11.42578125" style="50" hidden="1"/>
    <col min="11264" max="11264" width="5.140625" style="50" hidden="1"/>
    <col min="11265" max="11265" width="58.7109375" style="50" hidden="1"/>
    <col min="11266" max="11266" width="10.7109375" style="50" hidden="1"/>
    <col min="11267" max="11267" width="12.42578125" style="50" hidden="1"/>
    <col min="11268" max="11268" width="12.140625" style="50" hidden="1"/>
    <col min="11269" max="11269" width="14.42578125" style="50" hidden="1"/>
    <col min="11270" max="11270" width="12.140625" style="50" hidden="1"/>
    <col min="11271" max="11273" width="10.7109375" style="50" hidden="1"/>
    <col min="11274" max="11274" width="8.7109375" style="50" hidden="1"/>
    <col min="11275" max="11275" width="12.85546875" style="50" hidden="1"/>
    <col min="11276" max="11276" width="23.140625" style="50" hidden="1"/>
    <col min="11277" max="11277" width="8.140625" style="50" hidden="1"/>
    <col min="11278" max="11519" width="11.42578125" style="50" hidden="1"/>
    <col min="11520" max="11520" width="5.140625" style="50" hidden="1"/>
    <col min="11521" max="11521" width="58.7109375" style="50" hidden="1"/>
    <col min="11522" max="11522" width="10.7109375" style="50" hidden="1"/>
    <col min="11523" max="11523" width="12.42578125" style="50" hidden="1"/>
    <col min="11524" max="11524" width="12.140625" style="50" hidden="1"/>
    <col min="11525" max="11525" width="14.42578125" style="50" hidden="1"/>
    <col min="11526" max="11526" width="12.140625" style="50" hidden="1"/>
    <col min="11527" max="11529" width="10.7109375" style="50" hidden="1"/>
    <col min="11530" max="11530" width="8.7109375" style="50" hidden="1"/>
    <col min="11531" max="11531" width="12.85546875" style="50" hidden="1"/>
    <col min="11532" max="11532" width="23.140625" style="50" hidden="1"/>
    <col min="11533" max="11533" width="8.140625" style="50" hidden="1"/>
    <col min="11534" max="11775" width="11.42578125" style="50" hidden="1"/>
    <col min="11776" max="11776" width="5.140625" style="50" hidden="1"/>
    <col min="11777" max="11777" width="58.7109375" style="50" hidden="1"/>
    <col min="11778" max="11778" width="10.7109375" style="50" hidden="1"/>
    <col min="11779" max="11779" width="12.42578125" style="50" hidden="1"/>
    <col min="11780" max="11780" width="12.140625" style="50" hidden="1"/>
    <col min="11781" max="11781" width="14.42578125" style="50" hidden="1"/>
    <col min="11782" max="11782" width="12.140625" style="50" hidden="1"/>
    <col min="11783" max="11785" width="10.7109375" style="50" hidden="1"/>
    <col min="11786" max="11786" width="8.7109375" style="50" hidden="1"/>
    <col min="11787" max="11787" width="12.85546875" style="50" hidden="1"/>
    <col min="11788" max="11788" width="23.140625" style="50" hidden="1"/>
    <col min="11789" max="11789" width="8.140625" style="50" hidden="1"/>
    <col min="11790" max="12031" width="11.42578125" style="50" hidden="1"/>
    <col min="12032" max="12032" width="5.140625" style="50" hidden="1"/>
    <col min="12033" max="12033" width="58.7109375" style="50" hidden="1"/>
    <col min="12034" max="12034" width="10.7109375" style="50" hidden="1"/>
    <col min="12035" max="12035" width="12.42578125" style="50" hidden="1"/>
    <col min="12036" max="12036" width="12.140625" style="50" hidden="1"/>
    <col min="12037" max="12037" width="14.42578125" style="50" hidden="1"/>
    <col min="12038" max="12038" width="12.140625" style="50" hidden="1"/>
    <col min="12039" max="12041" width="10.7109375" style="50" hidden="1"/>
    <col min="12042" max="12042" width="8.7109375" style="50" hidden="1"/>
    <col min="12043" max="12043" width="12.85546875" style="50" hidden="1"/>
    <col min="12044" max="12044" width="23.140625" style="50" hidden="1"/>
    <col min="12045" max="12045" width="8.140625" style="50" hidden="1"/>
    <col min="12046" max="12287" width="11.42578125" style="50" hidden="1"/>
    <col min="12288" max="12288" width="5.140625" style="50" hidden="1"/>
    <col min="12289" max="12289" width="58.7109375" style="50" hidden="1"/>
    <col min="12290" max="12290" width="10.7109375" style="50" hidden="1"/>
    <col min="12291" max="12291" width="12.42578125" style="50" hidden="1"/>
    <col min="12292" max="12292" width="12.140625" style="50" hidden="1"/>
    <col min="12293" max="12293" width="14.42578125" style="50" hidden="1"/>
    <col min="12294" max="12294" width="12.140625" style="50" hidden="1"/>
    <col min="12295" max="12297" width="10.7109375" style="50" hidden="1"/>
    <col min="12298" max="12298" width="8.7109375" style="50" hidden="1"/>
    <col min="12299" max="12299" width="12.85546875" style="50" hidden="1"/>
    <col min="12300" max="12300" width="23.140625" style="50" hidden="1"/>
    <col min="12301" max="12301" width="8.140625" style="50" hidden="1"/>
    <col min="12302" max="12543" width="11.42578125" style="50" hidden="1"/>
    <col min="12544" max="12544" width="5.140625" style="50" hidden="1"/>
    <col min="12545" max="12545" width="58.7109375" style="50" hidden="1"/>
    <col min="12546" max="12546" width="10.7109375" style="50" hidden="1"/>
    <col min="12547" max="12547" width="12.42578125" style="50" hidden="1"/>
    <col min="12548" max="12548" width="12.140625" style="50" hidden="1"/>
    <col min="12549" max="12549" width="14.42578125" style="50" hidden="1"/>
    <col min="12550" max="12550" width="12.140625" style="50" hidden="1"/>
    <col min="12551" max="12553" width="10.7109375" style="50" hidden="1"/>
    <col min="12554" max="12554" width="8.7109375" style="50" hidden="1"/>
    <col min="12555" max="12555" width="12.85546875" style="50" hidden="1"/>
    <col min="12556" max="12556" width="23.140625" style="50" hidden="1"/>
    <col min="12557" max="12557" width="8.140625" style="50" hidden="1"/>
    <col min="12558" max="12799" width="11.42578125" style="50" hidden="1"/>
    <col min="12800" max="12800" width="5.140625" style="50" hidden="1"/>
    <col min="12801" max="12801" width="58.7109375" style="50" hidden="1"/>
    <col min="12802" max="12802" width="10.7109375" style="50" hidden="1"/>
    <col min="12803" max="12803" width="12.42578125" style="50" hidden="1"/>
    <col min="12804" max="12804" width="12.140625" style="50" hidden="1"/>
    <col min="12805" max="12805" width="14.42578125" style="50" hidden="1"/>
    <col min="12806" max="12806" width="12.140625" style="50" hidden="1"/>
    <col min="12807" max="12809" width="10.7109375" style="50" hidden="1"/>
    <col min="12810" max="12810" width="8.7109375" style="50" hidden="1"/>
    <col min="12811" max="12811" width="12.85546875" style="50" hidden="1"/>
    <col min="12812" max="12812" width="23.140625" style="50" hidden="1"/>
    <col min="12813" max="12813" width="8.140625" style="50" hidden="1"/>
    <col min="12814" max="13055" width="11.42578125" style="50" hidden="1"/>
    <col min="13056" max="13056" width="5.140625" style="50" hidden="1"/>
    <col min="13057" max="13057" width="58.7109375" style="50" hidden="1"/>
    <col min="13058" max="13058" width="10.7109375" style="50" hidden="1"/>
    <col min="13059" max="13059" width="12.42578125" style="50" hidden="1"/>
    <col min="13060" max="13060" width="12.140625" style="50" hidden="1"/>
    <col min="13061" max="13061" width="14.42578125" style="50" hidden="1"/>
    <col min="13062" max="13062" width="12.140625" style="50" hidden="1"/>
    <col min="13063" max="13065" width="10.7109375" style="50" hidden="1"/>
    <col min="13066" max="13066" width="8.7109375" style="50" hidden="1"/>
    <col min="13067" max="13067" width="12.85546875" style="50" hidden="1"/>
    <col min="13068" max="13068" width="23.140625" style="50" hidden="1"/>
    <col min="13069" max="13069" width="8.140625" style="50" hidden="1"/>
    <col min="13070" max="13311" width="11.42578125" style="50" hidden="1"/>
    <col min="13312" max="13312" width="5.140625" style="50" hidden="1"/>
    <col min="13313" max="13313" width="58.7109375" style="50" hidden="1"/>
    <col min="13314" max="13314" width="10.7109375" style="50" hidden="1"/>
    <col min="13315" max="13315" width="12.42578125" style="50" hidden="1"/>
    <col min="13316" max="13316" width="12.140625" style="50" hidden="1"/>
    <col min="13317" max="13317" width="14.42578125" style="50" hidden="1"/>
    <col min="13318" max="13318" width="12.140625" style="50" hidden="1"/>
    <col min="13319" max="13321" width="10.7109375" style="50" hidden="1"/>
    <col min="13322" max="13322" width="8.7109375" style="50" hidden="1"/>
    <col min="13323" max="13323" width="12.85546875" style="50" hidden="1"/>
    <col min="13324" max="13324" width="23.140625" style="50" hidden="1"/>
    <col min="13325" max="13325" width="8.140625" style="50" hidden="1"/>
    <col min="13326" max="13567" width="11.42578125" style="50" hidden="1"/>
    <col min="13568" max="13568" width="5.140625" style="50" hidden="1"/>
    <col min="13569" max="13569" width="58.7109375" style="50" hidden="1"/>
    <col min="13570" max="13570" width="10.7109375" style="50" hidden="1"/>
    <col min="13571" max="13571" width="12.42578125" style="50" hidden="1"/>
    <col min="13572" max="13572" width="12.140625" style="50" hidden="1"/>
    <col min="13573" max="13573" width="14.42578125" style="50" hidden="1"/>
    <col min="13574" max="13574" width="12.140625" style="50" hidden="1"/>
    <col min="13575" max="13577" width="10.7109375" style="50" hidden="1"/>
    <col min="13578" max="13578" width="8.7109375" style="50" hidden="1"/>
    <col min="13579" max="13579" width="12.85546875" style="50" hidden="1"/>
    <col min="13580" max="13580" width="23.140625" style="50" hidden="1"/>
    <col min="13581" max="13581" width="8.140625" style="50" hidden="1"/>
    <col min="13582" max="13823" width="11.42578125" style="50" hidden="1"/>
    <col min="13824" max="13824" width="5.140625" style="50" hidden="1"/>
    <col min="13825" max="13825" width="58.7109375" style="50" hidden="1"/>
    <col min="13826" max="13826" width="10.7109375" style="50" hidden="1"/>
    <col min="13827" max="13827" width="12.42578125" style="50" hidden="1"/>
    <col min="13828" max="13828" width="12.140625" style="50" hidden="1"/>
    <col min="13829" max="13829" width="14.42578125" style="50" hidden="1"/>
    <col min="13830" max="13830" width="12.140625" style="50" hidden="1"/>
    <col min="13831" max="13833" width="10.7109375" style="50" hidden="1"/>
    <col min="13834" max="13834" width="8.7109375" style="50" hidden="1"/>
    <col min="13835" max="13835" width="12.85546875" style="50" hidden="1"/>
    <col min="13836" max="13836" width="23.140625" style="50" hidden="1"/>
    <col min="13837" max="13837" width="8.140625" style="50" hidden="1"/>
    <col min="13838" max="14079" width="11.42578125" style="50" hidden="1"/>
    <col min="14080" max="14080" width="5.140625" style="50" hidden="1"/>
    <col min="14081" max="14081" width="58.7109375" style="50" hidden="1"/>
    <col min="14082" max="14082" width="10.7109375" style="50" hidden="1"/>
    <col min="14083" max="14083" width="12.42578125" style="50" hidden="1"/>
    <col min="14084" max="14084" width="12.140625" style="50" hidden="1"/>
    <col min="14085" max="14085" width="14.42578125" style="50" hidden="1"/>
    <col min="14086" max="14086" width="12.140625" style="50" hidden="1"/>
    <col min="14087" max="14089" width="10.7109375" style="50" hidden="1"/>
    <col min="14090" max="14090" width="8.7109375" style="50" hidden="1"/>
    <col min="14091" max="14091" width="12.85546875" style="50" hidden="1"/>
    <col min="14092" max="14092" width="23.140625" style="50" hidden="1"/>
    <col min="14093" max="14093" width="8.140625" style="50" hidden="1"/>
    <col min="14094" max="14335" width="11.42578125" style="50" hidden="1"/>
    <col min="14336" max="14336" width="5.140625" style="50" hidden="1"/>
    <col min="14337" max="14337" width="58.7109375" style="50" hidden="1"/>
    <col min="14338" max="14338" width="10.7109375" style="50" hidden="1"/>
    <col min="14339" max="14339" width="12.42578125" style="50" hidden="1"/>
    <col min="14340" max="14340" width="12.140625" style="50" hidden="1"/>
    <col min="14341" max="14341" width="14.42578125" style="50" hidden="1"/>
    <col min="14342" max="14342" width="12.140625" style="50" hidden="1"/>
    <col min="14343" max="14345" width="10.7109375" style="50" hidden="1"/>
    <col min="14346" max="14346" width="8.7109375" style="50" hidden="1"/>
    <col min="14347" max="14347" width="12.85546875" style="50" hidden="1"/>
    <col min="14348" max="14348" width="23.140625" style="50" hidden="1"/>
    <col min="14349" max="14349" width="8.140625" style="50" hidden="1"/>
    <col min="14350" max="14591" width="11.42578125" style="50" hidden="1"/>
    <col min="14592" max="14592" width="5.140625" style="50" hidden="1"/>
    <col min="14593" max="14593" width="58.7109375" style="50" hidden="1"/>
    <col min="14594" max="14594" width="10.7109375" style="50" hidden="1"/>
    <col min="14595" max="14595" width="12.42578125" style="50" hidden="1"/>
    <col min="14596" max="14596" width="12.140625" style="50" hidden="1"/>
    <col min="14597" max="14597" width="14.42578125" style="50" hidden="1"/>
    <col min="14598" max="14598" width="12.140625" style="50" hidden="1"/>
    <col min="14599" max="14601" width="10.7109375" style="50" hidden="1"/>
    <col min="14602" max="14602" width="8.7109375" style="50" hidden="1"/>
    <col min="14603" max="14603" width="12.85546875" style="50" hidden="1"/>
    <col min="14604" max="14604" width="23.140625" style="50" hidden="1"/>
    <col min="14605" max="14605" width="8.140625" style="50" hidden="1"/>
    <col min="14606" max="14847" width="11.42578125" style="50" hidden="1"/>
    <col min="14848" max="14848" width="5.140625" style="50" hidden="1"/>
    <col min="14849" max="14849" width="58.7109375" style="50" hidden="1"/>
    <col min="14850" max="14850" width="10.7109375" style="50" hidden="1"/>
    <col min="14851" max="14851" width="12.42578125" style="50" hidden="1"/>
    <col min="14852" max="14852" width="12.140625" style="50" hidden="1"/>
    <col min="14853" max="14853" width="14.42578125" style="50" hidden="1"/>
    <col min="14854" max="14854" width="12.140625" style="50" hidden="1"/>
    <col min="14855" max="14857" width="10.7109375" style="50" hidden="1"/>
    <col min="14858" max="14858" width="8.7109375" style="50" hidden="1"/>
    <col min="14859" max="14859" width="12.85546875" style="50" hidden="1"/>
    <col min="14860" max="14860" width="23.140625" style="50" hidden="1"/>
    <col min="14861" max="14861" width="8.140625" style="50" hidden="1"/>
    <col min="14862" max="15103" width="11.42578125" style="50" hidden="1"/>
    <col min="15104" max="15104" width="5.140625" style="50" hidden="1"/>
    <col min="15105" max="15105" width="58.7109375" style="50" hidden="1"/>
    <col min="15106" max="15106" width="10.7109375" style="50" hidden="1"/>
    <col min="15107" max="15107" width="12.42578125" style="50" hidden="1"/>
    <col min="15108" max="15108" width="12.140625" style="50" hidden="1"/>
    <col min="15109" max="15109" width="14.42578125" style="50" hidden="1"/>
    <col min="15110" max="15110" width="12.140625" style="50" hidden="1"/>
    <col min="15111" max="15113" width="10.7109375" style="50" hidden="1"/>
    <col min="15114" max="15114" width="8.7109375" style="50" hidden="1"/>
    <col min="15115" max="15115" width="12.85546875" style="50" hidden="1"/>
    <col min="15116" max="15116" width="23.140625" style="50" hidden="1"/>
    <col min="15117" max="15117" width="8.140625" style="50" hidden="1"/>
    <col min="15118" max="15359" width="11.42578125" style="50" hidden="1"/>
    <col min="15360" max="15360" width="5.140625" style="50" hidden="1"/>
    <col min="15361" max="15361" width="58.7109375" style="50" hidden="1"/>
    <col min="15362" max="15362" width="10.7109375" style="50" hidden="1"/>
    <col min="15363" max="15363" width="12.42578125" style="50" hidden="1"/>
    <col min="15364" max="15364" width="12.140625" style="50" hidden="1"/>
    <col min="15365" max="15365" width="14.42578125" style="50" hidden="1"/>
    <col min="15366" max="15366" width="12.140625" style="50" hidden="1"/>
    <col min="15367" max="15369" width="10.7109375" style="50" hidden="1"/>
    <col min="15370" max="15370" width="8.7109375" style="50" hidden="1"/>
    <col min="15371" max="15371" width="12.85546875" style="50" hidden="1"/>
    <col min="15372" max="15372" width="23.140625" style="50" hidden="1"/>
    <col min="15373" max="15373" width="8.140625" style="50" hidden="1"/>
    <col min="15374" max="15615" width="11.42578125" style="50" hidden="1"/>
    <col min="15616" max="15616" width="5.140625" style="50" hidden="1"/>
    <col min="15617" max="15617" width="58.7109375" style="50" hidden="1"/>
    <col min="15618" max="15618" width="10.7109375" style="50" hidden="1"/>
    <col min="15619" max="15619" width="12.42578125" style="50" hidden="1"/>
    <col min="15620" max="15620" width="12.140625" style="50" hidden="1"/>
    <col min="15621" max="15621" width="14.42578125" style="50" hidden="1"/>
    <col min="15622" max="15622" width="12.140625" style="50" hidden="1"/>
    <col min="15623" max="15625" width="10.7109375" style="50" hidden="1"/>
    <col min="15626" max="15626" width="8.7109375" style="50" hidden="1"/>
    <col min="15627" max="15627" width="12.85546875" style="50" hidden="1"/>
    <col min="15628" max="15628" width="23.140625" style="50" hidden="1"/>
    <col min="15629" max="15629" width="8.140625" style="50" hidden="1"/>
    <col min="15630" max="15871" width="11.42578125" style="50" hidden="1"/>
    <col min="15872" max="15872" width="5.140625" style="50" hidden="1"/>
    <col min="15873" max="15873" width="58.7109375" style="50" hidden="1"/>
    <col min="15874" max="15874" width="10.7109375" style="50" hidden="1"/>
    <col min="15875" max="15875" width="12.42578125" style="50" hidden="1"/>
    <col min="15876" max="15876" width="12.140625" style="50" hidden="1"/>
    <col min="15877" max="15877" width="14.42578125" style="50" hidden="1"/>
    <col min="15878" max="15878" width="12.140625" style="50" hidden="1"/>
    <col min="15879" max="15881" width="10.7109375" style="50" hidden="1"/>
    <col min="15882" max="15882" width="8.7109375" style="50" hidden="1"/>
    <col min="15883" max="15883" width="12.85546875" style="50" hidden="1"/>
    <col min="15884" max="15884" width="23.140625" style="50" hidden="1"/>
    <col min="15885" max="15885" width="8.140625" style="50" hidden="1"/>
    <col min="15886" max="16127" width="11.42578125" style="50" hidden="1"/>
    <col min="16128" max="16128" width="5.140625" style="50" hidden="1"/>
    <col min="16129" max="16129" width="58.7109375" style="50" hidden="1"/>
    <col min="16130" max="16130" width="10.7109375" style="50" hidden="1"/>
    <col min="16131" max="16131" width="12.42578125" style="50" hidden="1"/>
    <col min="16132" max="16132" width="12.140625" style="50" hidden="1"/>
    <col min="16133" max="16133" width="14.42578125" style="50" hidden="1"/>
    <col min="16134" max="16134" width="12.140625" style="50" hidden="1"/>
    <col min="16135" max="16137" width="10.7109375" style="50" hidden="1"/>
    <col min="16138" max="16138" width="8.7109375" style="50" hidden="1"/>
    <col min="16139" max="16139" width="12.85546875" style="50" hidden="1"/>
    <col min="16140" max="16140" width="23.140625" style="50" hidden="1"/>
    <col min="16141" max="16141" width="8.140625" style="50" hidden="1"/>
    <col min="16142" max="16384" width="11.42578125" style="50" hidden="1"/>
  </cols>
  <sheetData>
    <row r="1" spans="1:15" ht="37.9" customHeight="1" thickBot="1">
      <c r="A1" s="120" t="s">
        <v>1880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5" ht="50.25" customHeight="1" thickBot="1">
      <c r="A2" s="63" t="s">
        <v>1870</v>
      </c>
      <c r="B2" s="64" t="s">
        <v>1873</v>
      </c>
      <c r="C2" s="73" t="s">
        <v>1877</v>
      </c>
      <c r="D2" s="64" t="s">
        <v>2144</v>
      </c>
      <c r="E2" s="73" t="s">
        <v>1878</v>
      </c>
      <c r="F2" s="64" t="s">
        <v>2122</v>
      </c>
      <c r="G2" s="73" t="s">
        <v>1874</v>
      </c>
      <c r="H2" s="65" t="s">
        <v>1875</v>
      </c>
      <c r="I2" s="65" t="s">
        <v>1879</v>
      </c>
      <c r="J2" s="65" t="s">
        <v>1876</v>
      </c>
      <c r="K2" s="67" t="s">
        <v>1872</v>
      </c>
      <c r="L2" s="66" t="s">
        <v>2123</v>
      </c>
      <c r="M2" s="51"/>
    </row>
    <row r="3" spans="1:15" ht="26.1" customHeight="1">
      <c r="A3" s="52">
        <v>1</v>
      </c>
      <c r="B3" s="53" t="s">
        <v>1888</v>
      </c>
      <c r="C3" s="74">
        <v>257844</v>
      </c>
      <c r="D3" s="55">
        <v>34148</v>
      </c>
      <c r="E3" s="77">
        <v>380954</v>
      </c>
      <c r="F3" s="55">
        <v>50342</v>
      </c>
      <c r="G3" s="74">
        <v>1754403</v>
      </c>
      <c r="H3" s="54">
        <v>244548</v>
      </c>
      <c r="I3" s="56">
        <f t="shared" ref="I3:I34" si="0">C3/G3</f>
        <v>0.1469696529246701</v>
      </c>
      <c r="J3" s="57">
        <v>24</v>
      </c>
      <c r="K3" s="69">
        <v>45289</v>
      </c>
      <c r="L3" s="70" t="s">
        <v>72</v>
      </c>
      <c r="M3" s="51"/>
    </row>
    <row r="4" spans="1:15" ht="26.1" customHeight="1">
      <c r="A4" s="52">
        <v>2</v>
      </c>
      <c r="B4" s="53" t="s">
        <v>1881</v>
      </c>
      <c r="C4" s="74">
        <v>217564.12</v>
      </c>
      <c r="D4" s="55">
        <v>29395</v>
      </c>
      <c r="E4" s="77">
        <v>252356.17</v>
      </c>
      <c r="F4" s="55">
        <v>35433</v>
      </c>
      <c r="G4" s="74">
        <v>1161538.5299999998</v>
      </c>
      <c r="H4" s="54">
        <v>176752</v>
      </c>
      <c r="I4" s="56">
        <f t="shared" si="0"/>
        <v>0.18730684723820573</v>
      </c>
      <c r="J4" s="57">
        <v>19</v>
      </c>
      <c r="K4" s="69">
        <v>45128</v>
      </c>
      <c r="L4" s="70" t="s">
        <v>52</v>
      </c>
      <c r="M4" s="51"/>
    </row>
    <row r="5" spans="1:15" ht="26.1" customHeight="1">
      <c r="A5" s="52">
        <v>3</v>
      </c>
      <c r="B5" s="53" t="s">
        <v>1887</v>
      </c>
      <c r="C5" s="74">
        <v>161293.79</v>
      </c>
      <c r="D5" s="55">
        <v>23695</v>
      </c>
      <c r="E5" s="77">
        <v>171554.18</v>
      </c>
      <c r="F5" s="55">
        <v>25225</v>
      </c>
      <c r="G5" s="74">
        <v>420532.41</v>
      </c>
      <c r="H5" s="54">
        <v>63458</v>
      </c>
      <c r="I5" s="56">
        <f t="shared" si="0"/>
        <v>0.38354663318339727</v>
      </c>
      <c r="J5" s="57">
        <v>16</v>
      </c>
      <c r="K5" s="69">
        <v>45226</v>
      </c>
      <c r="L5" s="70" t="s">
        <v>1381</v>
      </c>
      <c r="M5" s="51"/>
    </row>
    <row r="6" spans="1:15" ht="26.1" customHeight="1">
      <c r="A6" s="52">
        <v>4</v>
      </c>
      <c r="B6" s="53" t="s">
        <v>1882</v>
      </c>
      <c r="C6" s="74">
        <v>151941</v>
      </c>
      <c r="D6" s="55">
        <v>21241</v>
      </c>
      <c r="E6" s="77" t="s">
        <v>2141</v>
      </c>
      <c r="F6" s="55" t="s">
        <v>2141</v>
      </c>
      <c r="G6" s="74">
        <v>1100077.53</v>
      </c>
      <c r="H6" s="54">
        <v>154788</v>
      </c>
      <c r="I6" s="56">
        <f t="shared" si="0"/>
        <v>0.13811844697891429</v>
      </c>
      <c r="J6" s="57">
        <v>18</v>
      </c>
      <c r="K6" s="69">
        <v>45128</v>
      </c>
      <c r="L6" s="70" t="s">
        <v>1381</v>
      </c>
      <c r="M6" s="51"/>
    </row>
    <row r="7" spans="1:15" ht="26.1" customHeight="1">
      <c r="A7" s="52">
        <v>5</v>
      </c>
      <c r="B7" s="53" t="s">
        <v>1885</v>
      </c>
      <c r="C7" s="74">
        <v>141882.74</v>
      </c>
      <c r="D7" s="55">
        <v>25030</v>
      </c>
      <c r="E7" s="77" t="s">
        <v>2141</v>
      </c>
      <c r="F7" s="55" t="s">
        <v>2141</v>
      </c>
      <c r="G7" s="74">
        <v>497464.79000000004</v>
      </c>
      <c r="H7" s="54">
        <v>90472</v>
      </c>
      <c r="I7" s="56">
        <f t="shared" si="0"/>
        <v>0.28521162271605188</v>
      </c>
      <c r="J7" s="57">
        <v>33</v>
      </c>
      <c r="K7" s="69">
        <v>45212</v>
      </c>
      <c r="L7" s="70" t="s">
        <v>1381</v>
      </c>
      <c r="M7" s="51"/>
    </row>
    <row r="8" spans="1:15" ht="26.1" customHeight="1">
      <c r="A8" s="52">
        <v>6</v>
      </c>
      <c r="B8" s="53" t="s">
        <v>1886</v>
      </c>
      <c r="C8" s="74">
        <v>121434.01</v>
      </c>
      <c r="D8" s="55">
        <v>15904</v>
      </c>
      <c r="E8" s="77">
        <v>143724.04</v>
      </c>
      <c r="F8" s="55">
        <v>18721</v>
      </c>
      <c r="G8" s="74">
        <v>522410.23000000004</v>
      </c>
      <c r="H8" s="55">
        <v>71611</v>
      </c>
      <c r="I8" s="56">
        <f t="shared" si="0"/>
        <v>0.23244952534715865</v>
      </c>
      <c r="J8" s="57">
        <v>21</v>
      </c>
      <c r="K8" s="69">
        <v>45261</v>
      </c>
      <c r="L8" s="70" t="s">
        <v>60</v>
      </c>
      <c r="M8" s="51"/>
      <c r="N8" s="50" t="s">
        <v>1870</v>
      </c>
      <c r="O8" s="50" t="s">
        <v>1870</v>
      </c>
    </row>
    <row r="9" spans="1:15" ht="26.1" customHeight="1">
      <c r="A9" s="52">
        <v>7</v>
      </c>
      <c r="B9" s="53" t="s">
        <v>1889</v>
      </c>
      <c r="C9" s="74">
        <v>98617.71</v>
      </c>
      <c r="D9" s="55">
        <v>12812</v>
      </c>
      <c r="E9" s="77">
        <v>126638.66</v>
      </c>
      <c r="F9" s="55">
        <v>16483</v>
      </c>
      <c r="G9" s="74">
        <v>345634.42</v>
      </c>
      <c r="H9" s="54">
        <v>48283</v>
      </c>
      <c r="I9" s="56">
        <f t="shared" si="0"/>
        <v>0.28532375334609328</v>
      </c>
      <c r="J9" s="57">
        <v>29</v>
      </c>
      <c r="K9" s="69">
        <v>45065</v>
      </c>
      <c r="L9" s="70" t="s">
        <v>1381</v>
      </c>
      <c r="M9" s="51"/>
    </row>
    <row r="10" spans="1:15" ht="26.1" customHeight="1">
      <c r="A10" s="52">
        <v>8</v>
      </c>
      <c r="B10" s="53" t="s">
        <v>1893</v>
      </c>
      <c r="C10" s="81">
        <v>93528.4</v>
      </c>
      <c r="D10" s="82">
        <v>11966</v>
      </c>
      <c r="E10" s="77">
        <v>106755.86</v>
      </c>
      <c r="F10" s="55">
        <v>13737</v>
      </c>
      <c r="G10" s="74">
        <v>347754.60000000003</v>
      </c>
      <c r="H10" s="54">
        <v>49039</v>
      </c>
      <c r="I10" s="56">
        <f t="shared" si="0"/>
        <v>0.26894942583074383</v>
      </c>
      <c r="J10" s="57">
        <v>17</v>
      </c>
      <c r="K10" s="69">
        <v>45247</v>
      </c>
      <c r="L10" s="70" t="s">
        <v>11</v>
      </c>
      <c r="M10" s="51"/>
    </row>
    <row r="11" spans="1:15" ht="26.1" customHeight="1">
      <c r="A11" s="52">
        <v>9</v>
      </c>
      <c r="B11" s="53" t="s">
        <v>1894</v>
      </c>
      <c r="C11" s="74">
        <v>88923.03</v>
      </c>
      <c r="D11" s="55">
        <v>11381</v>
      </c>
      <c r="E11" s="77">
        <v>104237.19</v>
      </c>
      <c r="F11" s="55">
        <v>13291</v>
      </c>
      <c r="G11" s="74">
        <v>322801</v>
      </c>
      <c r="H11" s="54">
        <v>44288</v>
      </c>
      <c r="I11" s="56">
        <f t="shared" si="0"/>
        <v>0.27547321724529972</v>
      </c>
      <c r="J11" s="57">
        <v>17</v>
      </c>
      <c r="K11" s="69">
        <v>45009</v>
      </c>
      <c r="L11" s="70" t="s">
        <v>11</v>
      </c>
      <c r="M11" s="51"/>
      <c r="N11" s="50" t="s">
        <v>1870</v>
      </c>
      <c r="O11" s="50" t="s">
        <v>1870</v>
      </c>
    </row>
    <row r="12" spans="1:15" ht="26.1" customHeight="1">
      <c r="A12" s="52">
        <v>10</v>
      </c>
      <c r="B12" s="53" t="s">
        <v>2142</v>
      </c>
      <c r="C12" s="74">
        <v>80963.91</v>
      </c>
      <c r="D12" s="55">
        <v>15497</v>
      </c>
      <c r="E12" s="77">
        <v>82801.42</v>
      </c>
      <c r="F12" s="55">
        <v>15828</v>
      </c>
      <c r="G12" s="74">
        <v>309954.16000000003</v>
      </c>
      <c r="H12" s="54">
        <v>59850</v>
      </c>
      <c r="I12" s="56">
        <f t="shared" si="0"/>
        <v>0.26121252897525232</v>
      </c>
      <c r="J12" s="57">
        <v>22</v>
      </c>
      <c r="K12" s="79">
        <v>45226</v>
      </c>
      <c r="L12" s="80" t="s">
        <v>1466</v>
      </c>
      <c r="M12" s="51"/>
    </row>
    <row r="13" spans="1:15" ht="26.1" customHeight="1">
      <c r="A13" s="52">
        <v>11</v>
      </c>
      <c r="B13" s="53" t="s">
        <v>1895</v>
      </c>
      <c r="C13" s="74">
        <v>78970.2</v>
      </c>
      <c r="D13" s="55">
        <v>10175</v>
      </c>
      <c r="E13" s="77">
        <v>93144.63</v>
      </c>
      <c r="F13" s="55">
        <v>12077</v>
      </c>
      <c r="G13" s="74">
        <v>289863.83</v>
      </c>
      <c r="H13" s="54">
        <v>41258</v>
      </c>
      <c r="I13" s="56">
        <f t="shared" si="0"/>
        <v>0.27243895866552231</v>
      </c>
      <c r="J13" s="57">
        <v>28</v>
      </c>
      <c r="K13" s="69">
        <v>45051</v>
      </c>
      <c r="L13" s="70" t="s">
        <v>855</v>
      </c>
      <c r="M13" s="51"/>
    </row>
    <row r="14" spans="1:15" ht="26.1" customHeight="1">
      <c r="A14" s="52">
        <v>12</v>
      </c>
      <c r="B14" s="53" t="s">
        <v>1884</v>
      </c>
      <c r="C14" s="74">
        <v>72860.259999999995</v>
      </c>
      <c r="D14" s="55">
        <v>13466</v>
      </c>
      <c r="E14" s="77">
        <v>77986.990000000005</v>
      </c>
      <c r="F14" s="55">
        <v>14559</v>
      </c>
      <c r="G14" s="74">
        <v>522025.99</v>
      </c>
      <c r="H14" s="54">
        <v>102722</v>
      </c>
      <c r="I14" s="56">
        <f t="shared" si="0"/>
        <v>0.13957209295268996</v>
      </c>
      <c r="J14" s="57">
        <v>29</v>
      </c>
      <c r="K14" s="69">
        <v>45093</v>
      </c>
      <c r="L14" s="70" t="s">
        <v>855</v>
      </c>
      <c r="M14" s="51"/>
    </row>
    <row r="15" spans="1:15" ht="26.1" customHeight="1">
      <c r="A15" s="52">
        <v>13</v>
      </c>
      <c r="B15" s="53" t="s">
        <v>1915</v>
      </c>
      <c r="C15" s="74">
        <v>67460.160000000003</v>
      </c>
      <c r="D15" s="55">
        <v>8676</v>
      </c>
      <c r="E15" s="77">
        <v>75036.08</v>
      </c>
      <c r="F15" s="55">
        <v>9706</v>
      </c>
      <c r="G15" s="74">
        <v>138551.31</v>
      </c>
      <c r="H15" s="54">
        <v>18918</v>
      </c>
      <c r="I15" s="56">
        <f t="shared" si="0"/>
        <v>0.4868965872643139</v>
      </c>
      <c r="J15" s="57">
        <v>25</v>
      </c>
      <c r="K15" s="69">
        <v>44974</v>
      </c>
      <c r="L15" s="70" t="s">
        <v>855</v>
      </c>
      <c r="M15" s="51"/>
    </row>
    <row r="16" spans="1:15" ht="26.1" customHeight="1">
      <c r="A16" s="52">
        <v>14</v>
      </c>
      <c r="B16" s="53" t="s">
        <v>1902</v>
      </c>
      <c r="C16" s="74">
        <v>64452.2</v>
      </c>
      <c r="D16" s="55">
        <v>8504</v>
      </c>
      <c r="E16" s="77" t="s">
        <v>2141</v>
      </c>
      <c r="F16" s="55" t="s">
        <v>2141</v>
      </c>
      <c r="G16" s="74">
        <v>238066.52000000002</v>
      </c>
      <c r="H16" s="54">
        <v>32982</v>
      </c>
      <c r="I16" s="56">
        <f t="shared" si="0"/>
        <v>0.2707318945981988</v>
      </c>
      <c r="J16" s="57">
        <v>20</v>
      </c>
      <c r="K16" s="69">
        <v>45219</v>
      </c>
      <c r="L16" s="70" t="s">
        <v>1466</v>
      </c>
      <c r="M16" s="51"/>
    </row>
    <row r="17" spans="1:15" ht="26.1" customHeight="1">
      <c r="A17" s="52">
        <v>15</v>
      </c>
      <c r="B17" s="53" t="s">
        <v>1900</v>
      </c>
      <c r="C17" s="74">
        <v>61058.65</v>
      </c>
      <c r="D17" s="55">
        <v>7841</v>
      </c>
      <c r="E17" s="77">
        <v>64339.35</v>
      </c>
      <c r="F17" s="55">
        <v>8401</v>
      </c>
      <c r="G17" s="74">
        <v>239429.62</v>
      </c>
      <c r="H17" s="54">
        <v>33824</v>
      </c>
      <c r="I17" s="56">
        <f t="shared" si="0"/>
        <v>0.25501711108258035</v>
      </c>
      <c r="J17" s="57">
        <v>14</v>
      </c>
      <c r="K17" s="69">
        <v>45198</v>
      </c>
      <c r="L17" s="70" t="s">
        <v>1196</v>
      </c>
      <c r="M17" s="51"/>
    </row>
    <row r="18" spans="1:15" ht="26.1" customHeight="1">
      <c r="A18" s="52">
        <v>16</v>
      </c>
      <c r="B18" s="53" t="s">
        <v>1891</v>
      </c>
      <c r="C18" s="74">
        <v>60095.64</v>
      </c>
      <c r="D18" s="55">
        <v>9186</v>
      </c>
      <c r="E18" s="77">
        <v>73262.13</v>
      </c>
      <c r="F18" s="55">
        <v>11260</v>
      </c>
      <c r="G18" s="74">
        <v>326412.05000000005</v>
      </c>
      <c r="H18" s="54">
        <v>55147</v>
      </c>
      <c r="I18" s="56">
        <f t="shared" si="0"/>
        <v>0.18410974717385584</v>
      </c>
      <c r="J18" s="57">
        <v>18</v>
      </c>
      <c r="K18" s="69">
        <v>45079</v>
      </c>
      <c r="L18" s="70" t="s">
        <v>60</v>
      </c>
      <c r="M18" s="51"/>
      <c r="N18" s="50" t="s">
        <v>1870</v>
      </c>
      <c r="O18" s="50" t="s">
        <v>1870</v>
      </c>
    </row>
    <row r="19" spans="1:15" ht="26.1" customHeight="1">
      <c r="A19" s="52">
        <v>17</v>
      </c>
      <c r="B19" s="53" t="s">
        <v>1898</v>
      </c>
      <c r="C19" s="74">
        <v>59502.160000000011</v>
      </c>
      <c r="D19" s="55">
        <v>11354</v>
      </c>
      <c r="E19" s="77">
        <v>70043.760000000009</v>
      </c>
      <c r="F19" s="55">
        <v>13517</v>
      </c>
      <c r="G19" s="74">
        <v>249578.61000000002</v>
      </c>
      <c r="H19" s="54">
        <v>49794</v>
      </c>
      <c r="I19" s="56">
        <f t="shared" si="0"/>
        <v>0.2384104951942797</v>
      </c>
      <c r="J19" s="57">
        <v>16</v>
      </c>
      <c r="K19" s="69">
        <v>45037</v>
      </c>
      <c r="L19" s="70" t="s">
        <v>2124</v>
      </c>
      <c r="M19" s="51"/>
    </row>
    <row r="20" spans="1:15" ht="26.1" customHeight="1">
      <c r="A20" s="52">
        <v>18</v>
      </c>
      <c r="B20" s="53" t="s">
        <v>1883</v>
      </c>
      <c r="C20" s="74">
        <v>55867.82</v>
      </c>
      <c r="D20" s="55">
        <v>9978</v>
      </c>
      <c r="E20" s="77">
        <v>65051.839999999997</v>
      </c>
      <c r="F20" s="55">
        <v>11590</v>
      </c>
      <c r="G20" s="74">
        <v>589367.38</v>
      </c>
      <c r="H20" s="54">
        <v>108584</v>
      </c>
      <c r="I20" s="56">
        <f t="shared" si="0"/>
        <v>9.4792860778959293E-2</v>
      </c>
      <c r="J20" s="57">
        <v>34</v>
      </c>
      <c r="K20" s="69">
        <v>45023</v>
      </c>
      <c r="L20" s="70" t="s">
        <v>1381</v>
      </c>
      <c r="M20" s="51"/>
    </row>
    <row r="21" spans="1:15" ht="26.1" customHeight="1">
      <c r="A21" s="52">
        <v>19</v>
      </c>
      <c r="B21" s="53" t="s">
        <v>1905</v>
      </c>
      <c r="C21" s="74">
        <v>55667.519999999997</v>
      </c>
      <c r="D21" s="55">
        <v>10541</v>
      </c>
      <c r="E21" s="77">
        <v>56423.53</v>
      </c>
      <c r="F21" s="55">
        <v>10681</v>
      </c>
      <c r="G21" s="74">
        <v>281187.56</v>
      </c>
      <c r="H21" s="54">
        <v>53670</v>
      </c>
      <c r="I21" s="56">
        <f t="shared" si="0"/>
        <v>0.19797291174616685</v>
      </c>
      <c r="J21" s="57">
        <v>24</v>
      </c>
      <c r="K21" s="69">
        <v>45254</v>
      </c>
      <c r="L21" s="70" t="s">
        <v>855</v>
      </c>
      <c r="M21" s="51"/>
    </row>
    <row r="22" spans="1:15" ht="26.1" customHeight="1">
      <c r="A22" s="52">
        <v>20</v>
      </c>
      <c r="B22" s="53" t="s">
        <v>1909</v>
      </c>
      <c r="C22" s="74">
        <v>54381.11</v>
      </c>
      <c r="D22" s="55">
        <v>7819</v>
      </c>
      <c r="E22" s="77">
        <v>64682.89</v>
      </c>
      <c r="F22" s="55">
        <v>9148</v>
      </c>
      <c r="G22" s="74">
        <v>201237</v>
      </c>
      <c r="H22" s="54">
        <v>30078</v>
      </c>
      <c r="I22" s="56">
        <f t="shared" si="0"/>
        <v>0.27023415177129456</v>
      </c>
      <c r="J22" s="57">
        <v>10</v>
      </c>
      <c r="K22" s="69">
        <v>45233</v>
      </c>
      <c r="L22" s="70" t="s">
        <v>2126</v>
      </c>
      <c r="M22" s="51"/>
    </row>
    <row r="23" spans="1:15" ht="26.1" customHeight="1">
      <c r="A23" s="52">
        <v>21</v>
      </c>
      <c r="B23" s="53" t="s">
        <v>1897</v>
      </c>
      <c r="C23" s="74">
        <v>53186.09</v>
      </c>
      <c r="D23" s="55">
        <v>7727</v>
      </c>
      <c r="E23" s="77">
        <v>61174.28</v>
      </c>
      <c r="F23" s="55">
        <v>9004</v>
      </c>
      <c r="G23" s="74">
        <v>252219.08</v>
      </c>
      <c r="H23" s="54">
        <v>38279</v>
      </c>
      <c r="I23" s="56">
        <f t="shared" si="0"/>
        <v>0.21087258743470161</v>
      </c>
      <c r="J23" s="57">
        <v>14</v>
      </c>
      <c r="K23" s="69">
        <v>44960</v>
      </c>
      <c r="L23" s="70" t="s">
        <v>942</v>
      </c>
      <c r="M23" s="51"/>
    </row>
    <row r="24" spans="1:15" ht="26.1" customHeight="1">
      <c r="A24" s="52">
        <v>22</v>
      </c>
      <c r="B24" s="53" t="s">
        <v>1899</v>
      </c>
      <c r="C24" s="74">
        <v>51953.48</v>
      </c>
      <c r="D24" s="55">
        <v>7637</v>
      </c>
      <c r="E24" s="77">
        <v>53564.800000000003</v>
      </c>
      <c r="F24" s="55">
        <v>7878</v>
      </c>
      <c r="G24" s="74">
        <v>243406.33</v>
      </c>
      <c r="H24" s="54">
        <v>38122</v>
      </c>
      <c r="I24" s="56">
        <f t="shared" si="0"/>
        <v>0.2134434219520914</v>
      </c>
      <c r="J24" s="57">
        <v>19</v>
      </c>
      <c r="K24" s="69">
        <v>44988</v>
      </c>
      <c r="L24" s="70" t="s">
        <v>2125</v>
      </c>
      <c r="M24" s="51"/>
      <c r="N24" s="50" t="s">
        <v>1870</v>
      </c>
      <c r="O24" s="50" t="s">
        <v>1870</v>
      </c>
    </row>
    <row r="25" spans="1:15" ht="26.1" customHeight="1">
      <c r="A25" s="52">
        <v>23</v>
      </c>
      <c r="B25" s="53" t="s">
        <v>1904</v>
      </c>
      <c r="C25" s="74">
        <v>50635.839999999997</v>
      </c>
      <c r="D25" s="55">
        <v>6334</v>
      </c>
      <c r="E25" s="77">
        <v>57441.35</v>
      </c>
      <c r="F25" s="55">
        <v>7192</v>
      </c>
      <c r="G25" s="74">
        <v>227673.31</v>
      </c>
      <c r="H25" s="54">
        <v>31366</v>
      </c>
      <c r="I25" s="56">
        <f t="shared" si="0"/>
        <v>0.22240569173435393</v>
      </c>
      <c r="J25" s="57">
        <v>15</v>
      </c>
      <c r="K25" s="69">
        <v>45177</v>
      </c>
      <c r="L25" s="70" t="s">
        <v>52</v>
      </c>
      <c r="M25" s="51"/>
    </row>
    <row r="26" spans="1:15" ht="26.1" customHeight="1">
      <c r="A26" s="52">
        <v>24</v>
      </c>
      <c r="B26" s="53" t="s">
        <v>1931</v>
      </c>
      <c r="C26" s="74">
        <v>50473.15</v>
      </c>
      <c r="D26" s="55">
        <v>6254</v>
      </c>
      <c r="E26" s="77">
        <v>56453.64</v>
      </c>
      <c r="F26" s="55">
        <v>7032</v>
      </c>
      <c r="G26" s="74">
        <v>92628.680000000008</v>
      </c>
      <c r="H26" s="54">
        <v>12404</v>
      </c>
      <c r="I26" s="56">
        <f t="shared" si="0"/>
        <v>0.5448976494105281</v>
      </c>
      <c r="J26" s="57">
        <v>23</v>
      </c>
      <c r="K26" s="69">
        <v>45240</v>
      </c>
      <c r="L26" s="70" t="s">
        <v>855</v>
      </c>
      <c r="M26" s="51"/>
    </row>
    <row r="27" spans="1:15" ht="26.1" customHeight="1">
      <c r="A27" s="52">
        <v>25</v>
      </c>
      <c r="B27" s="53" t="s">
        <v>1892</v>
      </c>
      <c r="C27" s="74">
        <v>49887.18</v>
      </c>
      <c r="D27" s="55">
        <v>9630</v>
      </c>
      <c r="E27" s="77" t="s">
        <v>2141</v>
      </c>
      <c r="F27" s="55" t="s">
        <v>2141</v>
      </c>
      <c r="G27" s="74">
        <v>326395.35999999993</v>
      </c>
      <c r="H27" s="54">
        <v>64796</v>
      </c>
      <c r="I27" s="56">
        <f t="shared" si="0"/>
        <v>0.15284279776526238</v>
      </c>
      <c r="J27" s="57">
        <v>19</v>
      </c>
      <c r="K27" s="69">
        <v>44960</v>
      </c>
      <c r="L27" s="70" t="s">
        <v>52</v>
      </c>
      <c r="M27" s="51"/>
    </row>
    <row r="28" spans="1:15" ht="26.1" customHeight="1">
      <c r="A28" s="52">
        <v>26</v>
      </c>
      <c r="B28" s="53" t="s">
        <v>1906</v>
      </c>
      <c r="C28" s="74">
        <v>46010.69</v>
      </c>
      <c r="D28" s="55">
        <v>6004</v>
      </c>
      <c r="E28" s="77">
        <v>60433.26</v>
      </c>
      <c r="F28" s="55">
        <v>7778</v>
      </c>
      <c r="G28" s="74">
        <v>211777.12</v>
      </c>
      <c r="H28" s="54">
        <v>29856</v>
      </c>
      <c r="I28" s="56">
        <f t="shared" si="0"/>
        <v>0.21725996651574073</v>
      </c>
      <c r="J28" s="57">
        <v>13</v>
      </c>
      <c r="K28" s="69">
        <v>45114</v>
      </c>
      <c r="L28" s="70" t="s">
        <v>60</v>
      </c>
      <c r="M28" s="51"/>
    </row>
    <row r="29" spans="1:15" ht="26.1" customHeight="1">
      <c r="A29" s="52">
        <v>27</v>
      </c>
      <c r="B29" s="53" t="s">
        <v>1912</v>
      </c>
      <c r="C29" s="74">
        <v>42712.09</v>
      </c>
      <c r="D29" s="55">
        <v>5728</v>
      </c>
      <c r="E29" s="77">
        <v>47645.98</v>
      </c>
      <c r="F29" s="55">
        <v>6401</v>
      </c>
      <c r="G29" s="74">
        <v>172019.87</v>
      </c>
      <c r="H29" s="54">
        <v>26532</v>
      </c>
      <c r="I29" s="56">
        <f t="shared" si="0"/>
        <v>0.24829742052473355</v>
      </c>
      <c r="J29" s="57">
        <v>24</v>
      </c>
      <c r="K29" s="69">
        <v>45086</v>
      </c>
      <c r="L29" s="70" t="s">
        <v>1466</v>
      </c>
      <c r="M29" s="51"/>
    </row>
    <row r="30" spans="1:15" ht="26.1" customHeight="1">
      <c r="A30" s="52">
        <v>28</v>
      </c>
      <c r="B30" s="53" t="s">
        <v>1918</v>
      </c>
      <c r="C30" s="74">
        <v>40185.47</v>
      </c>
      <c r="D30" s="55">
        <v>5407</v>
      </c>
      <c r="E30" s="77">
        <v>42110.76</v>
      </c>
      <c r="F30" s="55">
        <v>5666</v>
      </c>
      <c r="G30" s="74">
        <v>131393.69</v>
      </c>
      <c r="H30" s="54">
        <v>19394</v>
      </c>
      <c r="I30" s="56">
        <f t="shared" si="0"/>
        <v>0.3058401815186102</v>
      </c>
      <c r="J30" s="57">
        <v>17</v>
      </c>
      <c r="K30" s="69">
        <v>45205</v>
      </c>
      <c r="L30" s="70" t="s">
        <v>855</v>
      </c>
      <c r="M30" s="51"/>
    </row>
    <row r="31" spans="1:15" ht="26.1" customHeight="1">
      <c r="A31" s="52">
        <v>29</v>
      </c>
      <c r="B31" s="53" t="s">
        <v>1910</v>
      </c>
      <c r="C31" s="74">
        <v>40109.65</v>
      </c>
      <c r="D31" s="55">
        <v>5237</v>
      </c>
      <c r="E31" s="77">
        <v>52794.34</v>
      </c>
      <c r="F31" s="55">
        <v>6900</v>
      </c>
      <c r="G31" s="74">
        <v>196168.97000000003</v>
      </c>
      <c r="H31" s="54">
        <v>28657</v>
      </c>
      <c r="I31" s="56">
        <f t="shared" si="0"/>
        <v>0.20446480399015193</v>
      </c>
      <c r="J31" s="57">
        <v>17</v>
      </c>
      <c r="K31" s="69">
        <v>45121</v>
      </c>
      <c r="L31" s="70" t="s">
        <v>1466</v>
      </c>
      <c r="M31" s="51"/>
    </row>
    <row r="32" spans="1:15" ht="26.1" customHeight="1">
      <c r="A32" s="52">
        <v>30</v>
      </c>
      <c r="B32" s="53" t="s">
        <v>1896</v>
      </c>
      <c r="C32" s="74">
        <v>39685.19</v>
      </c>
      <c r="D32" s="55">
        <v>6183</v>
      </c>
      <c r="E32" s="77">
        <v>75978.7</v>
      </c>
      <c r="F32" s="55">
        <v>11556</v>
      </c>
      <c r="G32" s="74">
        <v>284208.19</v>
      </c>
      <c r="H32" s="54">
        <v>48145</v>
      </c>
      <c r="I32" s="56">
        <f t="shared" si="0"/>
        <v>0.13963422377096171</v>
      </c>
      <c r="J32" s="57">
        <v>22</v>
      </c>
      <c r="K32" s="69">
        <v>44974</v>
      </c>
      <c r="L32" s="70" t="s">
        <v>11</v>
      </c>
      <c r="M32" s="51"/>
    </row>
    <row r="33" spans="1:13" ht="26.1" customHeight="1">
      <c r="A33" s="52">
        <v>31</v>
      </c>
      <c r="B33" s="53" t="s">
        <v>1917</v>
      </c>
      <c r="C33" s="74">
        <v>39559.99</v>
      </c>
      <c r="D33" s="55">
        <v>5399</v>
      </c>
      <c r="E33" s="77">
        <v>39559.99</v>
      </c>
      <c r="F33" s="55">
        <v>5399</v>
      </c>
      <c r="G33" s="74">
        <v>132325.18</v>
      </c>
      <c r="H33" s="54">
        <v>19342</v>
      </c>
      <c r="I33" s="56">
        <f t="shared" si="0"/>
        <v>0.29896040950029312</v>
      </c>
      <c r="J33" s="57">
        <v>14</v>
      </c>
      <c r="K33" s="69">
        <v>45198</v>
      </c>
      <c r="L33" s="70" t="s">
        <v>11</v>
      </c>
      <c r="M33" s="51"/>
    </row>
    <row r="34" spans="1:13" ht="26.1" customHeight="1">
      <c r="A34" s="52">
        <v>32</v>
      </c>
      <c r="B34" s="53" t="s">
        <v>1926</v>
      </c>
      <c r="C34" s="74">
        <v>38248.94</v>
      </c>
      <c r="D34" s="55">
        <v>5121</v>
      </c>
      <c r="E34" s="77">
        <v>40997</v>
      </c>
      <c r="F34" s="55">
        <v>5501</v>
      </c>
      <c r="G34" s="74">
        <v>114182.14</v>
      </c>
      <c r="H34" s="54">
        <v>16885</v>
      </c>
      <c r="I34" s="56">
        <f t="shared" si="0"/>
        <v>0.33498181064043819</v>
      </c>
      <c r="J34" s="57">
        <v>16</v>
      </c>
      <c r="K34" s="69">
        <v>45107</v>
      </c>
      <c r="L34" s="70" t="s">
        <v>855</v>
      </c>
      <c r="M34" s="51"/>
    </row>
    <row r="35" spans="1:13" ht="26.1" customHeight="1">
      <c r="A35" s="52">
        <v>33</v>
      </c>
      <c r="B35" s="53" t="s">
        <v>1911</v>
      </c>
      <c r="C35" s="74">
        <v>37109.71</v>
      </c>
      <c r="D35" s="55">
        <v>5648</v>
      </c>
      <c r="E35" s="77">
        <v>43458.879999999997</v>
      </c>
      <c r="F35" s="55">
        <v>6616</v>
      </c>
      <c r="G35" s="74">
        <v>177418.62</v>
      </c>
      <c r="H35" s="54">
        <v>28583</v>
      </c>
      <c r="I35" s="56">
        <f t="shared" ref="I35:I66" si="1">C35/G35</f>
        <v>0.20916468632210081</v>
      </c>
      <c r="J35" s="57">
        <v>16</v>
      </c>
      <c r="K35" s="69">
        <v>45142</v>
      </c>
      <c r="L35" s="70" t="s">
        <v>52</v>
      </c>
      <c r="M35" s="51"/>
    </row>
    <row r="36" spans="1:13" ht="26.1" customHeight="1">
      <c r="A36" s="52">
        <v>34</v>
      </c>
      <c r="B36" s="53" t="s">
        <v>1919</v>
      </c>
      <c r="C36" s="74">
        <v>34811.870000000003</v>
      </c>
      <c r="D36" s="55">
        <v>4872</v>
      </c>
      <c r="E36" s="77">
        <v>35890.269999999997</v>
      </c>
      <c r="F36" s="55">
        <v>5020</v>
      </c>
      <c r="G36" s="74">
        <v>130466.86000000002</v>
      </c>
      <c r="H36" s="54">
        <v>19202</v>
      </c>
      <c r="I36" s="56">
        <f t="shared" si="1"/>
        <v>0.26682538385609955</v>
      </c>
      <c r="J36" s="57">
        <v>14</v>
      </c>
      <c r="K36" s="69">
        <v>45205</v>
      </c>
      <c r="L36" s="70" t="s">
        <v>1381</v>
      </c>
      <c r="M36" s="51"/>
    </row>
    <row r="37" spans="1:13" ht="26.1" customHeight="1">
      <c r="A37" s="52">
        <v>35</v>
      </c>
      <c r="B37" s="53" t="s">
        <v>1908</v>
      </c>
      <c r="C37" s="74">
        <v>33990.15</v>
      </c>
      <c r="D37" s="55">
        <v>5097</v>
      </c>
      <c r="E37" s="77">
        <v>43425.64</v>
      </c>
      <c r="F37" s="55">
        <v>6348</v>
      </c>
      <c r="G37" s="74">
        <v>216475.6</v>
      </c>
      <c r="H37" s="54">
        <v>33495</v>
      </c>
      <c r="I37" s="56">
        <f t="shared" si="1"/>
        <v>0.15701607941033541</v>
      </c>
      <c r="J37" s="57">
        <v>28</v>
      </c>
      <c r="K37" s="69">
        <v>45191</v>
      </c>
      <c r="L37" s="70" t="s">
        <v>963</v>
      </c>
      <c r="M37" s="51"/>
    </row>
    <row r="38" spans="1:13" ht="26.1" customHeight="1">
      <c r="A38" s="52">
        <v>36</v>
      </c>
      <c r="B38" s="53" t="s">
        <v>1901</v>
      </c>
      <c r="C38" s="74">
        <v>33605.339999999997</v>
      </c>
      <c r="D38" s="55">
        <v>4790</v>
      </c>
      <c r="E38" s="77">
        <v>49582.02</v>
      </c>
      <c r="F38" s="55">
        <v>6953</v>
      </c>
      <c r="G38" s="74">
        <v>238939.58</v>
      </c>
      <c r="H38" s="54">
        <v>38032</v>
      </c>
      <c r="I38" s="56">
        <f t="shared" si="1"/>
        <v>0.14064367234595457</v>
      </c>
      <c r="J38" s="57">
        <v>15</v>
      </c>
      <c r="K38" s="69">
        <v>45149</v>
      </c>
      <c r="L38" s="70" t="s">
        <v>60</v>
      </c>
      <c r="M38" s="51"/>
    </row>
    <row r="39" spans="1:13" ht="26.1" customHeight="1">
      <c r="A39" s="52">
        <v>37</v>
      </c>
      <c r="B39" s="53" t="s">
        <v>1943</v>
      </c>
      <c r="C39" s="74">
        <v>32768.74</v>
      </c>
      <c r="D39" s="55">
        <v>4651</v>
      </c>
      <c r="E39" s="77">
        <v>33783.050000000003</v>
      </c>
      <c r="F39" s="55">
        <v>4813</v>
      </c>
      <c r="G39" s="74">
        <v>70291.849999999991</v>
      </c>
      <c r="H39" s="54">
        <v>11174</v>
      </c>
      <c r="I39" s="56">
        <f t="shared" si="1"/>
        <v>0.4661812144651194</v>
      </c>
      <c r="J39" s="57">
        <v>13</v>
      </c>
      <c r="K39" s="69">
        <v>44939</v>
      </c>
      <c r="L39" s="70" t="s">
        <v>1381</v>
      </c>
      <c r="M39" s="51"/>
    </row>
    <row r="40" spans="1:13" ht="26.1" customHeight="1">
      <c r="A40" s="52">
        <v>38</v>
      </c>
      <c r="B40" s="53" t="s">
        <v>1941</v>
      </c>
      <c r="C40" s="74">
        <v>30620.37</v>
      </c>
      <c r="D40" s="55">
        <v>4320</v>
      </c>
      <c r="E40" s="77">
        <v>34204.53</v>
      </c>
      <c r="F40" s="55">
        <v>4799</v>
      </c>
      <c r="G40" s="74">
        <v>73652.03</v>
      </c>
      <c r="H40" s="54">
        <v>11634</v>
      </c>
      <c r="I40" s="56">
        <f t="shared" si="1"/>
        <v>0.4157437344225271</v>
      </c>
      <c r="J40" s="57">
        <v>14</v>
      </c>
      <c r="K40" s="69">
        <v>44939</v>
      </c>
      <c r="L40" s="70" t="s">
        <v>11</v>
      </c>
      <c r="M40" s="51"/>
    </row>
    <row r="41" spans="1:13" ht="26.1" customHeight="1">
      <c r="A41" s="52">
        <v>39</v>
      </c>
      <c r="B41" s="53" t="s">
        <v>1907</v>
      </c>
      <c r="C41" s="74">
        <v>30374.58</v>
      </c>
      <c r="D41" s="55">
        <v>5723</v>
      </c>
      <c r="E41" s="77">
        <v>42295.22</v>
      </c>
      <c r="F41" s="55">
        <v>7940</v>
      </c>
      <c r="G41" s="74">
        <v>206511.96000000002</v>
      </c>
      <c r="H41" s="54">
        <v>41948</v>
      </c>
      <c r="I41" s="56">
        <f t="shared" si="1"/>
        <v>0.14708387833808753</v>
      </c>
      <c r="J41" s="57">
        <v>17</v>
      </c>
      <c r="K41" s="69">
        <v>45121</v>
      </c>
      <c r="L41" s="70" t="s">
        <v>11</v>
      </c>
      <c r="M41" s="51"/>
    </row>
    <row r="42" spans="1:13" ht="26.1" customHeight="1">
      <c r="A42" s="52">
        <v>40</v>
      </c>
      <c r="B42" s="53" t="s">
        <v>1928</v>
      </c>
      <c r="C42" s="74">
        <v>30311.119999999999</v>
      </c>
      <c r="D42" s="55">
        <v>4413</v>
      </c>
      <c r="E42" s="77">
        <v>37409.57</v>
      </c>
      <c r="F42" s="55">
        <v>5311</v>
      </c>
      <c r="G42" s="74">
        <v>99529.040000000008</v>
      </c>
      <c r="H42" s="54">
        <v>15010</v>
      </c>
      <c r="I42" s="56">
        <f t="shared" si="1"/>
        <v>0.30454548742758891</v>
      </c>
      <c r="J42" s="57">
        <v>19</v>
      </c>
      <c r="K42" s="69">
        <v>44946</v>
      </c>
      <c r="L42" s="70" t="s">
        <v>2128</v>
      </c>
      <c r="M42" s="51"/>
    </row>
    <row r="43" spans="1:13" ht="26.1" customHeight="1">
      <c r="A43" s="52">
        <v>41</v>
      </c>
      <c r="B43" s="53" t="s">
        <v>1925</v>
      </c>
      <c r="C43" s="74">
        <v>30087</v>
      </c>
      <c r="D43" s="55">
        <v>4145</v>
      </c>
      <c r="E43" s="77" t="s">
        <v>2141</v>
      </c>
      <c r="F43" s="55" t="s">
        <v>2141</v>
      </c>
      <c r="G43" s="74">
        <v>119881.64</v>
      </c>
      <c r="H43" s="54">
        <v>16876</v>
      </c>
      <c r="I43" s="56">
        <f t="shared" si="1"/>
        <v>0.25097254258450252</v>
      </c>
      <c r="J43" s="57">
        <v>18</v>
      </c>
      <c r="K43" s="69">
        <v>44995</v>
      </c>
      <c r="L43" s="70" t="s">
        <v>2128</v>
      </c>
      <c r="M43" s="51"/>
    </row>
    <row r="44" spans="1:13" ht="26.1" customHeight="1">
      <c r="A44" s="52">
        <v>42</v>
      </c>
      <c r="B44" s="53" t="s">
        <v>1933</v>
      </c>
      <c r="C44" s="74">
        <v>28937.19</v>
      </c>
      <c r="D44" s="55">
        <v>3926</v>
      </c>
      <c r="E44" s="77">
        <v>30294.54</v>
      </c>
      <c r="F44" s="55">
        <v>4102</v>
      </c>
      <c r="G44" s="74">
        <v>84847.89</v>
      </c>
      <c r="H44" s="54">
        <v>12395</v>
      </c>
      <c r="I44" s="56">
        <f t="shared" si="1"/>
        <v>0.34104784456042453</v>
      </c>
      <c r="J44" s="57">
        <v>14</v>
      </c>
      <c r="K44" s="69">
        <v>44988</v>
      </c>
      <c r="L44" s="70" t="s">
        <v>52</v>
      </c>
      <c r="M44" s="51"/>
    </row>
    <row r="45" spans="1:13" ht="26.1" customHeight="1">
      <c r="A45" s="52">
        <v>43</v>
      </c>
      <c r="B45" s="53" t="s">
        <v>1921</v>
      </c>
      <c r="C45" s="74">
        <v>28217.79</v>
      </c>
      <c r="D45" s="55">
        <v>4049</v>
      </c>
      <c r="E45" s="77">
        <v>30540.62</v>
      </c>
      <c r="F45" s="55">
        <v>4518</v>
      </c>
      <c r="G45" s="74">
        <v>129233.76</v>
      </c>
      <c r="H45" s="54">
        <v>19580</v>
      </c>
      <c r="I45" s="56">
        <f t="shared" si="1"/>
        <v>0.21834689325761319</v>
      </c>
      <c r="J45" s="57">
        <v>22</v>
      </c>
      <c r="K45" s="69">
        <v>44967</v>
      </c>
      <c r="L45" s="70" t="s">
        <v>963</v>
      </c>
      <c r="M45" s="51"/>
    </row>
    <row r="46" spans="1:13" ht="26.1" customHeight="1">
      <c r="A46" s="52">
        <v>44</v>
      </c>
      <c r="B46" s="53" t="s">
        <v>1913</v>
      </c>
      <c r="C46" s="74">
        <v>28030.92</v>
      </c>
      <c r="D46" s="55">
        <v>5317</v>
      </c>
      <c r="E46" s="77">
        <v>33802.92</v>
      </c>
      <c r="F46" s="55">
        <v>6346</v>
      </c>
      <c r="G46" s="74">
        <v>153616.33000000002</v>
      </c>
      <c r="H46" s="54">
        <v>29676</v>
      </c>
      <c r="I46" s="56">
        <f t="shared" si="1"/>
        <v>0.18247356905349837</v>
      </c>
      <c r="J46" s="57">
        <v>18</v>
      </c>
      <c r="K46" s="69">
        <v>45184</v>
      </c>
      <c r="L46" s="70" t="s">
        <v>11</v>
      </c>
      <c r="M46" s="51"/>
    </row>
    <row r="47" spans="1:13" ht="26.1" customHeight="1">
      <c r="A47" s="52">
        <v>45</v>
      </c>
      <c r="B47" s="53" t="s">
        <v>1934</v>
      </c>
      <c r="C47" s="74">
        <v>27951</v>
      </c>
      <c r="D47" s="55">
        <v>3727</v>
      </c>
      <c r="E47" s="77" t="s">
        <v>2141</v>
      </c>
      <c r="F47" s="55" t="s">
        <v>2141</v>
      </c>
      <c r="G47" s="74">
        <v>82742</v>
      </c>
      <c r="H47" s="54">
        <v>12560</v>
      </c>
      <c r="I47" s="56">
        <f t="shared" si="1"/>
        <v>0.33780909332624304</v>
      </c>
      <c r="J47" s="57">
        <v>10</v>
      </c>
      <c r="K47" s="69">
        <v>45254</v>
      </c>
      <c r="L47" s="70" t="s">
        <v>42</v>
      </c>
      <c r="M47" s="51"/>
    </row>
    <row r="48" spans="1:13" ht="26.1" customHeight="1">
      <c r="A48" s="52">
        <v>46</v>
      </c>
      <c r="B48" s="53" t="s">
        <v>1914</v>
      </c>
      <c r="C48" s="74">
        <v>27544.65</v>
      </c>
      <c r="D48" s="55">
        <v>3744</v>
      </c>
      <c r="E48" s="77">
        <v>63822.82</v>
      </c>
      <c r="F48" s="55">
        <v>7478</v>
      </c>
      <c r="G48" s="74">
        <v>146640.38</v>
      </c>
      <c r="H48" s="54">
        <v>19191</v>
      </c>
      <c r="I48" s="56">
        <f t="shared" si="1"/>
        <v>0.18783809752811606</v>
      </c>
      <c r="J48" s="57">
        <v>14</v>
      </c>
      <c r="K48" s="69">
        <v>44967</v>
      </c>
      <c r="L48" s="70" t="s">
        <v>52</v>
      </c>
      <c r="M48" s="51"/>
    </row>
    <row r="49" spans="1:15" ht="26.1" customHeight="1">
      <c r="A49" s="52">
        <v>47</v>
      </c>
      <c r="B49" s="53" t="s">
        <v>1932</v>
      </c>
      <c r="C49" s="74">
        <v>27386</v>
      </c>
      <c r="D49" s="55">
        <v>3898</v>
      </c>
      <c r="E49" s="77">
        <v>38607</v>
      </c>
      <c r="F49" s="55">
        <v>5140</v>
      </c>
      <c r="G49" s="74">
        <v>84938</v>
      </c>
      <c r="H49" s="54">
        <v>12507</v>
      </c>
      <c r="I49" s="56">
        <f t="shared" si="1"/>
        <v>0.32242341472603547</v>
      </c>
      <c r="J49" s="57">
        <v>14</v>
      </c>
      <c r="K49" s="69">
        <v>45184</v>
      </c>
      <c r="L49" s="70" t="s">
        <v>12</v>
      </c>
      <c r="M49" s="51"/>
    </row>
    <row r="50" spans="1:15" ht="26.1" customHeight="1">
      <c r="A50" s="52">
        <v>48</v>
      </c>
      <c r="B50" s="53" t="s">
        <v>1922</v>
      </c>
      <c r="C50" s="74">
        <v>27359.93</v>
      </c>
      <c r="D50" s="55">
        <v>3754</v>
      </c>
      <c r="E50" s="77">
        <v>32037.08</v>
      </c>
      <c r="F50" s="55">
        <v>4345</v>
      </c>
      <c r="G50" s="74">
        <v>212616.03</v>
      </c>
      <c r="H50" s="54">
        <v>30548</v>
      </c>
      <c r="I50" s="56">
        <f t="shared" si="1"/>
        <v>0.1286823481747825</v>
      </c>
      <c r="J50" s="57">
        <v>16</v>
      </c>
      <c r="K50" s="69">
        <v>45282</v>
      </c>
      <c r="L50" s="70" t="s">
        <v>52</v>
      </c>
      <c r="M50" s="51"/>
    </row>
    <row r="51" spans="1:15" ht="26.1" customHeight="1">
      <c r="A51" s="52">
        <v>49</v>
      </c>
      <c r="B51" s="53" t="s">
        <v>1903</v>
      </c>
      <c r="C51" s="74">
        <v>26104.31</v>
      </c>
      <c r="D51" s="55">
        <v>4924</v>
      </c>
      <c r="E51" s="77">
        <v>84808.37</v>
      </c>
      <c r="F51" s="55">
        <v>14945</v>
      </c>
      <c r="G51" s="74">
        <v>535796.98</v>
      </c>
      <c r="H51" s="54">
        <v>98669</v>
      </c>
      <c r="I51" s="56">
        <f t="shared" si="1"/>
        <v>4.8720524703218748E-2</v>
      </c>
      <c r="J51" s="57">
        <v>32</v>
      </c>
      <c r="K51" s="69">
        <v>45282</v>
      </c>
      <c r="L51" s="70" t="s">
        <v>1381</v>
      </c>
      <c r="M51" s="51"/>
    </row>
    <row r="52" spans="1:15" ht="26.1" customHeight="1">
      <c r="A52" s="52">
        <v>50</v>
      </c>
      <c r="B52" s="53" t="s">
        <v>1916</v>
      </c>
      <c r="C52" s="74">
        <v>25681.71</v>
      </c>
      <c r="D52" s="55">
        <v>3602</v>
      </c>
      <c r="E52" s="77">
        <v>30241.57</v>
      </c>
      <c r="F52" s="55">
        <v>4193</v>
      </c>
      <c r="G52" s="74">
        <v>136718.25</v>
      </c>
      <c r="H52" s="54">
        <v>19740</v>
      </c>
      <c r="I52" s="56">
        <f t="shared" si="1"/>
        <v>0.18784405154395992</v>
      </c>
      <c r="J52" s="57">
        <v>14</v>
      </c>
      <c r="K52" s="69">
        <v>45023</v>
      </c>
      <c r="L52" s="70" t="s">
        <v>60</v>
      </c>
      <c r="M52" s="51"/>
      <c r="N52" s="50" t="s">
        <v>1870</v>
      </c>
      <c r="O52" s="50" t="s">
        <v>1870</v>
      </c>
    </row>
    <row r="53" spans="1:15" ht="26.1" customHeight="1">
      <c r="A53" s="52">
        <v>51</v>
      </c>
      <c r="B53" s="53" t="s">
        <v>1946</v>
      </c>
      <c r="C53" s="74">
        <v>25512.01</v>
      </c>
      <c r="D53" s="55">
        <v>3577</v>
      </c>
      <c r="E53" s="77">
        <v>26633.23</v>
      </c>
      <c r="F53" s="55">
        <v>3729</v>
      </c>
      <c r="G53" s="74">
        <v>68203.48000000001</v>
      </c>
      <c r="H53" s="54">
        <v>10276</v>
      </c>
      <c r="I53" s="56">
        <f t="shared" si="1"/>
        <v>0.37405730616678201</v>
      </c>
      <c r="J53" s="57">
        <v>14</v>
      </c>
      <c r="K53" s="69">
        <v>45016</v>
      </c>
      <c r="L53" s="70" t="s">
        <v>2128</v>
      </c>
      <c r="M53" s="51"/>
      <c r="N53" s="50" t="s">
        <v>1870</v>
      </c>
      <c r="O53" s="50" t="s">
        <v>1870</v>
      </c>
    </row>
    <row r="54" spans="1:15" ht="26.1" customHeight="1">
      <c r="A54" s="52">
        <v>52</v>
      </c>
      <c r="B54" s="53" t="s">
        <v>1927</v>
      </c>
      <c r="C54" s="74">
        <v>25485.99</v>
      </c>
      <c r="D54" s="55">
        <v>3682</v>
      </c>
      <c r="E54" s="77">
        <v>28016.799999999999</v>
      </c>
      <c r="F54" s="55">
        <v>4060</v>
      </c>
      <c r="G54" s="74">
        <v>103502.55</v>
      </c>
      <c r="H54" s="54">
        <v>15486</v>
      </c>
      <c r="I54" s="56">
        <f t="shared" si="1"/>
        <v>0.24623538260651551</v>
      </c>
      <c r="J54" s="57">
        <v>17</v>
      </c>
      <c r="K54" s="69">
        <v>44953</v>
      </c>
      <c r="L54" s="70" t="s">
        <v>11</v>
      </c>
      <c r="M54" s="51"/>
    </row>
    <row r="55" spans="1:15" ht="26.1" customHeight="1">
      <c r="A55" s="52">
        <v>53</v>
      </c>
      <c r="B55" s="53" t="s">
        <v>1954</v>
      </c>
      <c r="C55" s="74">
        <v>23981.99</v>
      </c>
      <c r="D55" s="55">
        <v>3334</v>
      </c>
      <c r="E55" s="77">
        <v>25548.68</v>
      </c>
      <c r="F55" s="55">
        <v>3551</v>
      </c>
      <c r="G55" s="74">
        <v>51702.26</v>
      </c>
      <c r="H55" s="54">
        <v>7437</v>
      </c>
      <c r="I55" s="56">
        <f t="shared" si="1"/>
        <v>0.46384800200223358</v>
      </c>
      <c r="J55" s="57">
        <v>15</v>
      </c>
      <c r="K55" s="69">
        <v>45240</v>
      </c>
      <c r="L55" s="70" t="s">
        <v>11</v>
      </c>
      <c r="M55" s="51"/>
    </row>
    <row r="56" spans="1:15" ht="26.1" customHeight="1">
      <c r="A56" s="52">
        <v>54</v>
      </c>
      <c r="B56" s="53" t="s">
        <v>1935</v>
      </c>
      <c r="C56" s="74">
        <v>23600.44</v>
      </c>
      <c r="D56" s="55">
        <v>3438</v>
      </c>
      <c r="E56" s="77">
        <v>28733.87</v>
      </c>
      <c r="F56" s="55">
        <v>4225</v>
      </c>
      <c r="G56" s="74">
        <v>80545.62000000001</v>
      </c>
      <c r="H56" s="54">
        <v>12667</v>
      </c>
      <c r="I56" s="56">
        <f t="shared" si="1"/>
        <v>0.2930071182020822</v>
      </c>
      <c r="J56" s="57">
        <v>16</v>
      </c>
      <c r="K56" s="69">
        <v>44932</v>
      </c>
      <c r="L56" s="71" t="s">
        <v>60</v>
      </c>
      <c r="M56" s="51"/>
    </row>
    <row r="57" spans="1:15" ht="26.1" customHeight="1">
      <c r="A57" s="52">
        <v>55</v>
      </c>
      <c r="B57" s="53" t="s">
        <v>1968</v>
      </c>
      <c r="C57" s="74">
        <v>22988.46</v>
      </c>
      <c r="D57" s="55">
        <v>4232</v>
      </c>
      <c r="E57" s="77">
        <v>24439.09</v>
      </c>
      <c r="F57" s="55">
        <v>4523</v>
      </c>
      <c r="G57" s="74">
        <v>41925.32</v>
      </c>
      <c r="H57" s="54">
        <v>8121</v>
      </c>
      <c r="I57" s="56">
        <f t="shared" si="1"/>
        <v>0.54831924956088585</v>
      </c>
      <c r="J57" s="57">
        <v>20</v>
      </c>
      <c r="K57" s="69">
        <v>45240</v>
      </c>
      <c r="L57" s="70" t="s">
        <v>11</v>
      </c>
      <c r="M57" s="51"/>
    </row>
    <row r="58" spans="1:15" ht="26.1" customHeight="1">
      <c r="A58" s="52">
        <v>56</v>
      </c>
      <c r="B58" s="53" t="s">
        <v>1970</v>
      </c>
      <c r="C58" s="74">
        <v>22945.37</v>
      </c>
      <c r="D58" s="55">
        <v>4483</v>
      </c>
      <c r="E58" s="77" t="s">
        <v>2141</v>
      </c>
      <c r="F58" s="55" t="s">
        <v>2141</v>
      </c>
      <c r="G58" s="74">
        <v>40643.279999999999</v>
      </c>
      <c r="H58" s="54">
        <v>8289</v>
      </c>
      <c r="I58" s="56">
        <f t="shared" si="1"/>
        <v>0.56455507527935733</v>
      </c>
      <c r="J58" s="57">
        <v>13</v>
      </c>
      <c r="K58" s="69">
        <v>45016</v>
      </c>
      <c r="L58" s="70" t="s">
        <v>1855</v>
      </c>
      <c r="M58" s="51"/>
    </row>
    <row r="59" spans="1:15" ht="26.1" customHeight="1">
      <c r="A59" s="52">
        <v>57</v>
      </c>
      <c r="B59" s="53" t="s">
        <v>1992</v>
      </c>
      <c r="C59" s="74">
        <v>22945.37</v>
      </c>
      <c r="D59" s="55">
        <v>4483</v>
      </c>
      <c r="E59" s="77" t="s">
        <v>2141</v>
      </c>
      <c r="F59" s="55" t="s">
        <v>2141</v>
      </c>
      <c r="G59" s="74">
        <v>26317.69</v>
      </c>
      <c r="H59" s="54">
        <v>5051</v>
      </c>
      <c r="I59" s="56">
        <f t="shared" si="1"/>
        <v>0.87186109419177749</v>
      </c>
      <c r="J59" s="57">
        <v>16</v>
      </c>
      <c r="K59" s="69">
        <v>45233</v>
      </c>
      <c r="L59" s="70" t="s">
        <v>1855</v>
      </c>
      <c r="M59" s="51"/>
    </row>
    <row r="60" spans="1:15" ht="26.1" customHeight="1">
      <c r="A60" s="52">
        <v>58</v>
      </c>
      <c r="B60" s="53" t="s">
        <v>1949</v>
      </c>
      <c r="C60" s="74">
        <v>22411.89</v>
      </c>
      <c r="D60" s="55">
        <v>2878</v>
      </c>
      <c r="E60" s="77">
        <v>28588.23</v>
      </c>
      <c r="F60" s="55">
        <v>3835</v>
      </c>
      <c r="G60" s="74">
        <v>62178.95</v>
      </c>
      <c r="H60" s="54">
        <v>9868</v>
      </c>
      <c r="I60" s="56">
        <f t="shared" si="1"/>
        <v>0.36044175721847987</v>
      </c>
      <c r="J60" s="57">
        <v>15</v>
      </c>
      <c r="K60" s="69">
        <v>45093</v>
      </c>
      <c r="L60" s="70" t="s">
        <v>52</v>
      </c>
      <c r="M60" s="51"/>
    </row>
    <row r="61" spans="1:15" ht="26.1" customHeight="1">
      <c r="A61" s="52">
        <v>59</v>
      </c>
      <c r="B61" s="53" t="s">
        <v>1942</v>
      </c>
      <c r="C61" s="74">
        <v>22366</v>
      </c>
      <c r="D61" s="55">
        <v>2929</v>
      </c>
      <c r="E61" s="77">
        <v>25558.47</v>
      </c>
      <c r="F61" s="55">
        <v>3352</v>
      </c>
      <c r="G61" s="74">
        <v>72413.48</v>
      </c>
      <c r="H61" s="54">
        <v>10399</v>
      </c>
      <c r="I61" s="56">
        <f t="shared" si="1"/>
        <v>0.30886514499786505</v>
      </c>
      <c r="J61" s="57">
        <v>15</v>
      </c>
      <c r="K61" s="69">
        <v>45170</v>
      </c>
      <c r="L61" s="70" t="s">
        <v>60</v>
      </c>
      <c r="M61" s="51"/>
    </row>
    <row r="62" spans="1:15" ht="26.1" customHeight="1">
      <c r="A62" s="52">
        <v>60</v>
      </c>
      <c r="B62" s="53" t="s">
        <v>1945</v>
      </c>
      <c r="C62" s="74">
        <v>22064</v>
      </c>
      <c r="D62" s="55">
        <v>4465</v>
      </c>
      <c r="E62" s="77" t="s">
        <v>2141</v>
      </c>
      <c r="F62" s="55" t="s">
        <v>2141</v>
      </c>
      <c r="G62" s="74">
        <v>68340</v>
      </c>
      <c r="H62" s="54">
        <v>14088</v>
      </c>
      <c r="I62" s="56">
        <f t="shared" si="1"/>
        <v>0.32285630670178517</v>
      </c>
      <c r="J62" s="57">
        <v>17</v>
      </c>
      <c r="K62" s="69">
        <v>44939</v>
      </c>
      <c r="L62" s="70" t="s">
        <v>12</v>
      </c>
      <c r="M62" s="51"/>
    </row>
    <row r="63" spans="1:15" ht="26.1" customHeight="1">
      <c r="A63" s="52">
        <v>61</v>
      </c>
      <c r="B63" s="53" t="s">
        <v>1940</v>
      </c>
      <c r="C63" s="74">
        <v>21466.6</v>
      </c>
      <c r="D63" s="55">
        <v>4266</v>
      </c>
      <c r="E63" s="77" t="s">
        <v>2141</v>
      </c>
      <c r="F63" s="55" t="s">
        <v>2141</v>
      </c>
      <c r="G63" s="74">
        <v>74223.97</v>
      </c>
      <c r="H63" s="54">
        <v>15814</v>
      </c>
      <c r="I63" s="56">
        <f t="shared" si="1"/>
        <v>0.28921384830264396</v>
      </c>
      <c r="J63" s="57">
        <v>20</v>
      </c>
      <c r="K63" s="69">
        <v>44981</v>
      </c>
      <c r="L63" s="70" t="s">
        <v>2127</v>
      </c>
      <c r="M63" s="51"/>
    </row>
    <row r="64" spans="1:15" ht="26.1" customHeight="1">
      <c r="A64" s="52">
        <v>62</v>
      </c>
      <c r="B64" s="53" t="s">
        <v>1929</v>
      </c>
      <c r="C64" s="74">
        <v>21397.29</v>
      </c>
      <c r="D64" s="55">
        <v>4241</v>
      </c>
      <c r="E64" s="77">
        <v>22376.07</v>
      </c>
      <c r="F64" s="55">
        <v>4436</v>
      </c>
      <c r="G64" s="74">
        <v>95159.039999999994</v>
      </c>
      <c r="H64" s="54">
        <v>20407</v>
      </c>
      <c r="I64" s="56">
        <f t="shared" si="1"/>
        <v>0.22485819529074696</v>
      </c>
      <c r="J64" s="57">
        <v>19</v>
      </c>
      <c r="K64" s="69">
        <v>45107</v>
      </c>
      <c r="L64" s="70" t="s">
        <v>1381</v>
      </c>
      <c r="M64" s="51"/>
    </row>
    <row r="65" spans="1:13" ht="26.1" customHeight="1">
      <c r="A65" s="52">
        <v>63</v>
      </c>
      <c r="B65" s="53" t="s">
        <v>1961</v>
      </c>
      <c r="C65" s="74">
        <v>21301.84</v>
      </c>
      <c r="D65" s="55">
        <v>2882</v>
      </c>
      <c r="E65" s="77">
        <v>23742.84</v>
      </c>
      <c r="F65" s="55">
        <v>3389</v>
      </c>
      <c r="G65" s="74">
        <v>46034.58</v>
      </c>
      <c r="H65" s="54">
        <v>7393</v>
      </c>
      <c r="I65" s="56">
        <f t="shared" si="1"/>
        <v>0.46273562178692623</v>
      </c>
      <c r="J65" s="57">
        <v>15</v>
      </c>
      <c r="K65" s="69">
        <v>45002</v>
      </c>
      <c r="L65" s="70" t="s">
        <v>52</v>
      </c>
      <c r="M65" s="51"/>
    </row>
    <row r="66" spans="1:13" ht="26.1" customHeight="1">
      <c r="A66" s="52">
        <v>64</v>
      </c>
      <c r="B66" s="53" t="s">
        <v>1960</v>
      </c>
      <c r="C66" s="74">
        <v>20931.09</v>
      </c>
      <c r="D66" s="55">
        <v>3357</v>
      </c>
      <c r="E66" s="77" t="s">
        <v>2141</v>
      </c>
      <c r="F66" s="55" t="s">
        <v>2141</v>
      </c>
      <c r="G66" s="74">
        <v>46105.03</v>
      </c>
      <c r="H66" s="54">
        <v>7463</v>
      </c>
      <c r="I66" s="56">
        <f t="shared" si="1"/>
        <v>0.45398712461525348</v>
      </c>
      <c r="J66" s="57">
        <v>14</v>
      </c>
      <c r="K66" s="69">
        <v>45219</v>
      </c>
      <c r="L66" s="70" t="s">
        <v>2131</v>
      </c>
      <c r="M66" s="51"/>
    </row>
    <row r="67" spans="1:13" ht="26.1" customHeight="1">
      <c r="A67" s="52">
        <v>65</v>
      </c>
      <c r="B67" s="53" t="s">
        <v>1948</v>
      </c>
      <c r="C67" s="74">
        <v>20828.259999999998</v>
      </c>
      <c r="D67" s="55">
        <v>3518</v>
      </c>
      <c r="E67" s="77" t="s">
        <v>2141</v>
      </c>
      <c r="F67" s="55" t="s">
        <v>2141</v>
      </c>
      <c r="G67" s="74">
        <v>64658.54</v>
      </c>
      <c r="H67" s="54">
        <v>11773</v>
      </c>
      <c r="I67" s="56">
        <f t="shared" ref="I67:I98" si="2">C67/G67</f>
        <v>0.32212697657571604</v>
      </c>
      <c r="J67" s="57">
        <v>16</v>
      </c>
      <c r="K67" s="69">
        <v>45002</v>
      </c>
      <c r="L67" s="70" t="s">
        <v>11</v>
      </c>
      <c r="M67" s="51"/>
    </row>
    <row r="68" spans="1:13" ht="26.1" customHeight="1">
      <c r="A68" s="52">
        <v>66</v>
      </c>
      <c r="B68" s="53" t="s">
        <v>1964</v>
      </c>
      <c r="C68" s="74">
        <v>20398.349999999999</v>
      </c>
      <c r="D68" s="55">
        <v>2617</v>
      </c>
      <c r="E68" s="77">
        <v>21701.55</v>
      </c>
      <c r="F68" s="55">
        <v>2770</v>
      </c>
      <c r="G68" s="74">
        <v>45027.5</v>
      </c>
      <c r="H68" s="54">
        <v>6568</v>
      </c>
      <c r="I68" s="56">
        <f t="shared" si="2"/>
        <v>0.45301982122036533</v>
      </c>
      <c r="J68" s="57">
        <v>15</v>
      </c>
      <c r="K68" s="69">
        <v>45191</v>
      </c>
      <c r="L68" s="70" t="s">
        <v>15</v>
      </c>
      <c r="M68" s="51"/>
    </row>
    <row r="69" spans="1:13" ht="26.1" customHeight="1">
      <c r="A69" s="52">
        <v>67</v>
      </c>
      <c r="B69" s="53" t="s">
        <v>1950</v>
      </c>
      <c r="C69" s="74">
        <v>20384.48</v>
      </c>
      <c r="D69" s="55">
        <v>3044</v>
      </c>
      <c r="E69" s="77" t="s">
        <v>2141</v>
      </c>
      <c r="F69" s="55" t="s">
        <v>2141</v>
      </c>
      <c r="G69" s="74">
        <v>61011.55999999999</v>
      </c>
      <c r="H69" s="54">
        <v>9370</v>
      </c>
      <c r="I69" s="56">
        <f t="shared" si="2"/>
        <v>0.33410848698181134</v>
      </c>
      <c r="J69" s="57">
        <v>23</v>
      </c>
      <c r="K69" s="69">
        <v>44946</v>
      </c>
      <c r="L69" s="72" t="s">
        <v>2130</v>
      </c>
      <c r="M69" s="51"/>
    </row>
    <row r="70" spans="1:13" ht="26.1" customHeight="1">
      <c r="A70" s="52">
        <v>68</v>
      </c>
      <c r="B70" s="53" t="s">
        <v>1958</v>
      </c>
      <c r="C70" s="74">
        <v>20045.3</v>
      </c>
      <c r="D70" s="55">
        <v>2506</v>
      </c>
      <c r="E70" s="77">
        <v>21627.07</v>
      </c>
      <c r="F70" s="55">
        <v>2724</v>
      </c>
      <c r="G70" s="74">
        <v>47928.22</v>
      </c>
      <c r="H70" s="54">
        <v>6685</v>
      </c>
      <c r="I70" s="56">
        <f t="shared" si="2"/>
        <v>0.41823585353263693</v>
      </c>
      <c r="J70" s="57">
        <v>15</v>
      </c>
      <c r="K70" s="69">
        <v>45044</v>
      </c>
      <c r="L70" s="70" t="s">
        <v>11</v>
      </c>
      <c r="M70" s="51"/>
    </row>
    <row r="71" spans="1:13" ht="26.1" customHeight="1">
      <c r="A71" s="52">
        <v>69</v>
      </c>
      <c r="B71" s="53" t="s">
        <v>1938</v>
      </c>
      <c r="C71" s="74">
        <v>19790.8</v>
      </c>
      <c r="D71" s="55">
        <v>2685</v>
      </c>
      <c r="E71" s="77">
        <v>20371.45</v>
      </c>
      <c r="F71" s="55">
        <v>2776</v>
      </c>
      <c r="G71" s="74">
        <v>75765.48000000001</v>
      </c>
      <c r="H71" s="54">
        <v>11511</v>
      </c>
      <c r="I71" s="56">
        <f t="shared" si="2"/>
        <v>0.26121130625715033</v>
      </c>
      <c r="J71" s="57">
        <v>20</v>
      </c>
      <c r="K71" s="69">
        <v>45184</v>
      </c>
      <c r="L71" s="70" t="s">
        <v>855</v>
      </c>
      <c r="M71" s="51"/>
    </row>
    <row r="72" spans="1:13" ht="26.1" customHeight="1">
      <c r="A72" s="52">
        <v>70</v>
      </c>
      <c r="B72" s="53" t="s">
        <v>1969</v>
      </c>
      <c r="C72" s="74">
        <v>19669</v>
      </c>
      <c r="D72" s="55">
        <v>3883</v>
      </c>
      <c r="E72" s="77" t="s">
        <v>2141</v>
      </c>
      <c r="F72" s="55" t="s">
        <v>2141</v>
      </c>
      <c r="G72" s="74">
        <v>41679</v>
      </c>
      <c r="H72" s="54">
        <v>8594</v>
      </c>
      <c r="I72" s="56">
        <f t="shared" si="2"/>
        <v>0.47191631277141965</v>
      </c>
      <c r="J72" s="57">
        <v>18</v>
      </c>
      <c r="K72" s="69">
        <v>45170</v>
      </c>
      <c r="L72" s="70" t="s">
        <v>12</v>
      </c>
      <c r="M72" s="51"/>
    </row>
    <row r="73" spans="1:13" ht="26.1" customHeight="1">
      <c r="A73" s="52">
        <v>71</v>
      </c>
      <c r="B73" s="53" t="s">
        <v>1939</v>
      </c>
      <c r="C73" s="74">
        <v>19146.009999999998</v>
      </c>
      <c r="D73" s="55">
        <v>2593</v>
      </c>
      <c r="E73" s="77">
        <v>21351.439999999999</v>
      </c>
      <c r="F73" s="55">
        <v>2885</v>
      </c>
      <c r="G73" s="74">
        <v>74288.55</v>
      </c>
      <c r="H73" s="54">
        <v>10671</v>
      </c>
      <c r="I73" s="56">
        <f t="shared" si="2"/>
        <v>0.25772491184711505</v>
      </c>
      <c r="J73" s="57">
        <v>14</v>
      </c>
      <c r="K73" s="69">
        <v>45037</v>
      </c>
      <c r="L73" s="70" t="s">
        <v>2129</v>
      </c>
      <c r="M73" s="51"/>
    </row>
    <row r="74" spans="1:13" ht="26.1" customHeight="1">
      <c r="A74" s="52">
        <v>72</v>
      </c>
      <c r="B74" s="53" t="s">
        <v>1952</v>
      </c>
      <c r="C74" s="74">
        <v>18961.86</v>
      </c>
      <c r="D74" s="55">
        <v>2751</v>
      </c>
      <c r="E74" s="77">
        <v>22569.25</v>
      </c>
      <c r="F74" s="55">
        <v>3193</v>
      </c>
      <c r="G74" s="74">
        <v>54029.729999999996</v>
      </c>
      <c r="H74" s="54">
        <v>8687</v>
      </c>
      <c r="I74" s="56">
        <f t="shared" si="2"/>
        <v>0.35095233679679694</v>
      </c>
      <c r="J74" s="57">
        <v>16</v>
      </c>
      <c r="K74" s="69">
        <v>45030</v>
      </c>
      <c r="L74" s="70" t="s">
        <v>2129</v>
      </c>
      <c r="M74" s="51"/>
    </row>
    <row r="75" spans="1:13" ht="26.1" customHeight="1">
      <c r="A75" s="52">
        <v>73</v>
      </c>
      <c r="B75" s="53" t="s">
        <v>1953</v>
      </c>
      <c r="C75" s="74">
        <v>18909</v>
      </c>
      <c r="D75" s="55">
        <v>2677</v>
      </c>
      <c r="E75" s="77">
        <v>27191</v>
      </c>
      <c r="F75" s="55">
        <v>3777</v>
      </c>
      <c r="G75" s="74">
        <v>53174</v>
      </c>
      <c r="H75" s="54">
        <v>8050</v>
      </c>
      <c r="I75" s="56">
        <f t="shared" si="2"/>
        <v>0.35560612329333885</v>
      </c>
      <c r="J75" s="57">
        <v>17</v>
      </c>
      <c r="K75" s="69">
        <v>45030</v>
      </c>
      <c r="L75" s="70" t="s">
        <v>12</v>
      </c>
      <c r="M75" s="51"/>
    </row>
    <row r="76" spans="1:13" ht="26.1" customHeight="1">
      <c r="A76" s="52">
        <v>74</v>
      </c>
      <c r="B76" s="53" t="s">
        <v>1974</v>
      </c>
      <c r="C76" s="74">
        <v>18562.32</v>
      </c>
      <c r="D76" s="55">
        <v>2762</v>
      </c>
      <c r="E76" s="77" t="s">
        <v>2141</v>
      </c>
      <c r="F76" s="55" t="s">
        <v>2141</v>
      </c>
      <c r="G76" s="74">
        <v>35768.74</v>
      </c>
      <c r="H76" s="54">
        <v>5616</v>
      </c>
      <c r="I76" s="56">
        <f t="shared" si="2"/>
        <v>0.51895370091314375</v>
      </c>
      <c r="J76" s="57">
        <v>12</v>
      </c>
      <c r="K76" s="69">
        <v>45030</v>
      </c>
      <c r="L76" s="70" t="s">
        <v>60</v>
      </c>
      <c r="M76" s="51"/>
    </row>
    <row r="77" spans="1:13" ht="26.1" customHeight="1">
      <c r="A77" s="52">
        <v>75</v>
      </c>
      <c r="B77" s="53" t="s">
        <v>1924</v>
      </c>
      <c r="C77" s="74">
        <v>18434.89</v>
      </c>
      <c r="D77" s="55">
        <v>2365</v>
      </c>
      <c r="E77" s="77">
        <v>28127.46</v>
      </c>
      <c r="F77" s="55">
        <v>3453</v>
      </c>
      <c r="G77" s="74">
        <v>120814</v>
      </c>
      <c r="H77" s="54">
        <v>17464</v>
      </c>
      <c r="I77" s="56">
        <f t="shared" si="2"/>
        <v>0.15258902113993411</v>
      </c>
      <c r="J77" s="57">
        <v>15</v>
      </c>
      <c r="K77" s="69">
        <v>45100</v>
      </c>
      <c r="L77" s="70" t="s">
        <v>60</v>
      </c>
      <c r="M77" s="51"/>
    </row>
    <row r="78" spans="1:13" ht="26.1" customHeight="1">
      <c r="A78" s="52">
        <v>76</v>
      </c>
      <c r="B78" s="53" t="s">
        <v>1944</v>
      </c>
      <c r="C78" s="74">
        <v>18290.47</v>
      </c>
      <c r="D78" s="55">
        <v>3284</v>
      </c>
      <c r="E78" s="77">
        <v>18906.47</v>
      </c>
      <c r="F78" s="55">
        <v>3438</v>
      </c>
      <c r="G78" s="74">
        <v>68748.63</v>
      </c>
      <c r="H78" s="54">
        <v>12949</v>
      </c>
      <c r="I78" s="56">
        <f t="shared" si="2"/>
        <v>0.26604850162105048</v>
      </c>
      <c r="J78" s="57">
        <v>16</v>
      </c>
      <c r="K78" s="69">
        <v>45198</v>
      </c>
      <c r="L78" s="70" t="s">
        <v>11</v>
      </c>
      <c r="M78" s="51"/>
    </row>
    <row r="79" spans="1:13" ht="26.1" customHeight="1">
      <c r="A79" s="52">
        <v>77</v>
      </c>
      <c r="B79" s="53" t="s">
        <v>1957</v>
      </c>
      <c r="C79" s="74">
        <v>17892.52</v>
      </c>
      <c r="D79" s="55">
        <v>2652</v>
      </c>
      <c r="E79" s="77">
        <v>18780.07</v>
      </c>
      <c r="F79" s="55">
        <v>3042</v>
      </c>
      <c r="G79" s="74">
        <v>48868.7</v>
      </c>
      <c r="H79" s="54">
        <v>7934</v>
      </c>
      <c r="I79" s="56">
        <f t="shared" si="2"/>
        <v>0.36613456056739796</v>
      </c>
      <c r="J79" s="57">
        <v>12</v>
      </c>
      <c r="K79" s="69">
        <v>44981</v>
      </c>
      <c r="L79" s="70" t="s">
        <v>60</v>
      </c>
      <c r="M79" s="51"/>
    </row>
    <row r="80" spans="1:13" ht="26.1" customHeight="1">
      <c r="A80" s="52">
        <v>78</v>
      </c>
      <c r="B80" s="53" t="s">
        <v>1923</v>
      </c>
      <c r="C80" s="74">
        <v>17876.04</v>
      </c>
      <c r="D80" s="55">
        <v>3416</v>
      </c>
      <c r="E80" s="77" t="s">
        <v>2141</v>
      </c>
      <c r="F80" s="55" t="s">
        <v>2141</v>
      </c>
      <c r="G80" s="74">
        <v>124988.43000000002</v>
      </c>
      <c r="H80" s="54">
        <v>25144</v>
      </c>
      <c r="I80" s="56">
        <f t="shared" si="2"/>
        <v>0.14302155807541544</v>
      </c>
      <c r="J80" s="57">
        <v>18</v>
      </c>
      <c r="K80" s="69">
        <v>45163</v>
      </c>
      <c r="L80" s="70" t="s">
        <v>2127</v>
      </c>
      <c r="M80" s="51"/>
    </row>
    <row r="81" spans="1:13" ht="26.1" customHeight="1">
      <c r="A81" s="52">
        <v>79</v>
      </c>
      <c r="B81" s="53" t="s">
        <v>1947</v>
      </c>
      <c r="C81" s="74">
        <v>17492</v>
      </c>
      <c r="D81" s="55">
        <v>2441</v>
      </c>
      <c r="E81" s="77" t="s">
        <v>2141</v>
      </c>
      <c r="F81" s="55" t="s">
        <v>2141</v>
      </c>
      <c r="G81" s="74">
        <v>68064</v>
      </c>
      <c r="H81" s="54">
        <v>10613</v>
      </c>
      <c r="I81" s="56">
        <f t="shared" si="2"/>
        <v>0.25699341795956748</v>
      </c>
      <c r="J81" s="57">
        <v>14</v>
      </c>
      <c r="K81" s="69">
        <v>45163</v>
      </c>
      <c r="L81" s="70" t="s">
        <v>12</v>
      </c>
      <c r="M81" s="51"/>
    </row>
    <row r="82" spans="1:13" ht="26.1" customHeight="1">
      <c r="A82" s="52">
        <v>80</v>
      </c>
      <c r="B82" s="53" t="s">
        <v>1937</v>
      </c>
      <c r="C82" s="74">
        <v>17305.099999999999</v>
      </c>
      <c r="D82" s="55">
        <v>3239</v>
      </c>
      <c r="E82" s="77">
        <v>17959</v>
      </c>
      <c r="F82" s="55">
        <v>3379</v>
      </c>
      <c r="G82" s="74">
        <v>76883.77</v>
      </c>
      <c r="H82" s="54">
        <v>15191</v>
      </c>
      <c r="I82" s="56">
        <f t="shared" si="2"/>
        <v>0.22508131430079453</v>
      </c>
      <c r="J82" s="57">
        <v>19</v>
      </c>
      <c r="K82" s="69">
        <v>45142</v>
      </c>
      <c r="L82" s="70" t="s">
        <v>1466</v>
      </c>
      <c r="M82" s="51"/>
    </row>
    <row r="83" spans="1:13" ht="26.1" customHeight="1">
      <c r="A83" s="52">
        <v>81</v>
      </c>
      <c r="B83" s="53" t="s">
        <v>1972</v>
      </c>
      <c r="C83" s="74">
        <v>16708.54</v>
      </c>
      <c r="D83" s="55">
        <v>2180</v>
      </c>
      <c r="E83" s="77" t="s">
        <v>2141</v>
      </c>
      <c r="F83" s="55" t="s">
        <v>2141</v>
      </c>
      <c r="G83" s="74">
        <v>38417.17</v>
      </c>
      <c r="H83" s="54">
        <v>5285</v>
      </c>
      <c r="I83" s="56">
        <f t="shared" si="2"/>
        <v>0.43492375935031136</v>
      </c>
      <c r="J83" s="57">
        <v>14</v>
      </c>
      <c r="K83" s="69">
        <v>44981</v>
      </c>
      <c r="L83" s="70" t="s">
        <v>1381</v>
      </c>
      <c r="M83" s="51"/>
    </row>
    <row r="84" spans="1:13" ht="26.1" customHeight="1">
      <c r="A84" s="52">
        <v>82</v>
      </c>
      <c r="B84" s="53" t="s">
        <v>1980</v>
      </c>
      <c r="C84" s="74">
        <v>16446.009999999998</v>
      </c>
      <c r="D84" s="55">
        <v>2391</v>
      </c>
      <c r="E84" s="77">
        <v>17538.09</v>
      </c>
      <c r="F84" s="55">
        <v>2572</v>
      </c>
      <c r="G84" s="74">
        <v>33405.53</v>
      </c>
      <c r="H84" s="54">
        <v>5110</v>
      </c>
      <c r="I84" s="56">
        <f t="shared" si="2"/>
        <v>0.49231399711365154</v>
      </c>
      <c r="J84" s="57">
        <v>13</v>
      </c>
      <c r="K84" s="69">
        <v>45016</v>
      </c>
      <c r="L84" s="70" t="s">
        <v>60</v>
      </c>
      <c r="M84" s="51"/>
    </row>
    <row r="85" spans="1:13" ht="26.1" customHeight="1">
      <c r="A85" s="52">
        <v>83</v>
      </c>
      <c r="B85" s="53" t="s">
        <v>1966</v>
      </c>
      <c r="C85" s="74">
        <v>15923.95</v>
      </c>
      <c r="D85" s="55">
        <v>2182</v>
      </c>
      <c r="E85" s="77">
        <v>16670.34</v>
      </c>
      <c r="F85" s="55">
        <v>2290</v>
      </c>
      <c r="G85" s="74">
        <v>43367.549999999996</v>
      </c>
      <c r="H85" s="54">
        <v>6386</v>
      </c>
      <c r="I85" s="56">
        <f t="shared" si="2"/>
        <v>0.3671858336475084</v>
      </c>
      <c r="J85" s="57">
        <v>10</v>
      </c>
      <c r="K85" s="69">
        <v>44967</v>
      </c>
      <c r="L85" s="70" t="s">
        <v>11</v>
      </c>
      <c r="M85" s="51"/>
    </row>
    <row r="86" spans="1:13" ht="26.1" customHeight="1">
      <c r="A86" s="52">
        <v>84</v>
      </c>
      <c r="B86" s="53" t="s">
        <v>1956</v>
      </c>
      <c r="C86" s="74">
        <v>15378.8</v>
      </c>
      <c r="D86" s="55">
        <v>2260</v>
      </c>
      <c r="E86" s="77">
        <v>20522.3</v>
      </c>
      <c r="F86" s="55">
        <v>2888</v>
      </c>
      <c r="G86" s="74">
        <v>49520.020000000004</v>
      </c>
      <c r="H86" s="54">
        <v>7738</v>
      </c>
      <c r="I86" s="56">
        <f t="shared" si="2"/>
        <v>0.31055722513843892</v>
      </c>
      <c r="J86" s="57">
        <v>16</v>
      </c>
      <c r="K86" s="69">
        <v>45254</v>
      </c>
      <c r="L86" s="70" t="s">
        <v>11</v>
      </c>
      <c r="M86" s="51"/>
    </row>
    <row r="87" spans="1:13" ht="26.1" customHeight="1">
      <c r="A87" s="52">
        <v>85</v>
      </c>
      <c r="B87" s="53" t="s">
        <v>2018</v>
      </c>
      <c r="C87" s="74">
        <v>15008.77</v>
      </c>
      <c r="D87" s="55">
        <v>2899</v>
      </c>
      <c r="E87" s="77">
        <v>15600.720000000001</v>
      </c>
      <c r="F87" s="55">
        <v>3012</v>
      </c>
      <c r="G87" s="74">
        <v>15600.72</v>
      </c>
      <c r="H87" s="54">
        <v>3012</v>
      </c>
      <c r="I87" s="56">
        <f t="shared" si="2"/>
        <v>0.96205623843002119</v>
      </c>
      <c r="J87" s="57">
        <v>19</v>
      </c>
      <c r="K87" s="69">
        <v>45289</v>
      </c>
      <c r="L87" s="70" t="s">
        <v>2127</v>
      </c>
      <c r="M87" s="51"/>
    </row>
    <row r="88" spans="1:13" ht="26.1" customHeight="1">
      <c r="A88" s="52">
        <v>86</v>
      </c>
      <c r="B88" s="53" t="s">
        <v>1930</v>
      </c>
      <c r="C88" s="74">
        <v>14729.69</v>
      </c>
      <c r="D88" s="55">
        <v>2585</v>
      </c>
      <c r="E88" s="77">
        <v>15455.5</v>
      </c>
      <c r="F88" s="55">
        <v>2712</v>
      </c>
      <c r="G88" s="74">
        <v>93122.97</v>
      </c>
      <c r="H88" s="54">
        <v>17744</v>
      </c>
      <c r="I88" s="56">
        <f t="shared" si="2"/>
        <v>0.15817461577954398</v>
      </c>
      <c r="J88" s="57">
        <v>16</v>
      </c>
      <c r="K88" s="69">
        <v>45072</v>
      </c>
      <c r="L88" s="70" t="s">
        <v>855</v>
      </c>
      <c r="M88" s="51"/>
    </row>
    <row r="89" spans="1:13" ht="26.1" customHeight="1">
      <c r="A89" s="52">
        <v>87</v>
      </c>
      <c r="B89" s="53" t="s">
        <v>1955</v>
      </c>
      <c r="C89" s="74">
        <v>14656</v>
      </c>
      <c r="D89" s="55">
        <v>2974</v>
      </c>
      <c r="E89" s="77" t="s">
        <v>2141</v>
      </c>
      <c r="F89" s="55" t="s">
        <v>2141</v>
      </c>
      <c r="G89" s="74">
        <v>50434</v>
      </c>
      <c r="H89" s="54">
        <v>10953</v>
      </c>
      <c r="I89" s="56">
        <f t="shared" si="2"/>
        <v>0.29059761272157669</v>
      </c>
      <c r="J89" s="57">
        <v>15</v>
      </c>
      <c r="K89" s="69">
        <v>45128</v>
      </c>
      <c r="L89" s="70" t="s">
        <v>12</v>
      </c>
      <c r="M89" s="51"/>
    </row>
    <row r="90" spans="1:13" ht="26.1" customHeight="1">
      <c r="A90" s="52">
        <v>88</v>
      </c>
      <c r="B90" s="53" t="s">
        <v>1936</v>
      </c>
      <c r="C90" s="74">
        <v>14318.93</v>
      </c>
      <c r="D90" s="55">
        <v>2077</v>
      </c>
      <c r="E90" s="77" t="s">
        <v>2141</v>
      </c>
      <c r="F90" s="55" t="s">
        <v>2141</v>
      </c>
      <c r="G90" s="74">
        <v>78705.789999999994</v>
      </c>
      <c r="H90" s="54">
        <v>12669</v>
      </c>
      <c r="I90" s="56">
        <f t="shared" si="2"/>
        <v>0.18192981736159439</v>
      </c>
      <c r="J90" s="57">
        <v>15</v>
      </c>
      <c r="K90" s="69">
        <v>45079</v>
      </c>
      <c r="L90" s="70" t="s">
        <v>855</v>
      </c>
      <c r="M90" s="51"/>
    </row>
    <row r="91" spans="1:13" ht="26.1" customHeight="1">
      <c r="A91" s="52">
        <v>89</v>
      </c>
      <c r="B91" s="53" t="s">
        <v>1962</v>
      </c>
      <c r="C91" s="74">
        <v>14078.06</v>
      </c>
      <c r="D91" s="55">
        <v>2638</v>
      </c>
      <c r="E91" s="77" t="s">
        <v>2141</v>
      </c>
      <c r="F91" s="55" t="s">
        <v>2141</v>
      </c>
      <c r="G91" s="74">
        <v>45939.839999999997</v>
      </c>
      <c r="H91" s="54">
        <v>9546</v>
      </c>
      <c r="I91" s="56">
        <f t="shared" si="2"/>
        <v>0.30644556010643487</v>
      </c>
      <c r="J91" s="57">
        <v>19</v>
      </c>
      <c r="K91" s="69">
        <v>45045</v>
      </c>
      <c r="L91" s="70" t="s">
        <v>2127</v>
      </c>
      <c r="M91" s="51"/>
    </row>
    <row r="92" spans="1:13" ht="26.1" customHeight="1">
      <c r="A92" s="52">
        <v>90</v>
      </c>
      <c r="B92" s="53" t="s">
        <v>2014</v>
      </c>
      <c r="C92" s="74">
        <v>13990.11</v>
      </c>
      <c r="D92" s="55">
        <v>2617</v>
      </c>
      <c r="E92" s="77" t="s">
        <v>2141</v>
      </c>
      <c r="F92" s="55" t="s">
        <v>2141</v>
      </c>
      <c r="G92" s="74">
        <v>17800.550000000003</v>
      </c>
      <c r="H92" s="54">
        <v>3415</v>
      </c>
      <c r="I92" s="56">
        <f t="shared" si="2"/>
        <v>0.78593695138633346</v>
      </c>
      <c r="J92" s="57">
        <v>14</v>
      </c>
      <c r="K92" s="69">
        <v>45247</v>
      </c>
      <c r="L92" s="70" t="s">
        <v>17</v>
      </c>
      <c r="M92" s="51"/>
    </row>
    <row r="93" spans="1:13" ht="26.1" customHeight="1">
      <c r="A93" s="52">
        <v>91</v>
      </c>
      <c r="B93" s="53" t="s">
        <v>1973</v>
      </c>
      <c r="C93" s="74">
        <v>13806</v>
      </c>
      <c r="D93" s="55">
        <v>2661</v>
      </c>
      <c r="E93" s="77" t="s">
        <v>2141</v>
      </c>
      <c r="F93" s="55" t="s">
        <v>2141</v>
      </c>
      <c r="G93" s="74">
        <v>37029</v>
      </c>
      <c r="H93" s="54">
        <v>7527</v>
      </c>
      <c r="I93" s="56">
        <f t="shared" si="2"/>
        <v>0.37284290691079963</v>
      </c>
      <c r="J93" s="57">
        <v>15</v>
      </c>
      <c r="K93" s="69">
        <v>45191</v>
      </c>
      <c r="L93" s="70" t="s">
        <v>12</v>
      </c>
      <c r="M93" s="51"/>
    </row>
    <row r="94" spans="1:13" ht="26.1" customHeight="1">
      <c r="A94" s="52">
        <v>92</v>
      </c>
      <c r="B94" s="53" t="s">
        <v>1984</v>
      </c>
      <c r="C94" s="74">
        <v>13014.53</v>
      </c>
      <c r="D94" s="55">
        <v>1888</v>
      </c>
      <c r="E94" s="77">
        <v>21766.16</v>
      </c>
      <c r="F94" s="55">
        <v>3060</v>
      </c>
      <c r="G94" s="74">
        <v>30282.720000000001</v>
      </c>
      <c r="H94" s="54">
        <v>4435</v>
      </c>
      <c r="I94" s="56">
        <f t="shared" si="2"/>
        <v>0.42976753739426315</v>
      </c>
      <c r="J94" s="57">
        <v>16</v>
      </c>
      <c r="K94" s="69">
        <v>44995</v>
      </c>
      <c r="L94" s="70" t="s">
        <v>53</v>
      </c>
      <c r="M94" s="51"/>
    </row>
    <row r="95" spans="1:13" ht="26.1" customHeight="1">
      <c r="A95" s="52">
        <v>93</v>
      </c>
      <c r="B95" s="53" t="s">
        <v>1959</v>
      </c>
      <c r="C95" s="74">
        <v>12724.55</v>
      </c>
      <c r="D95" s="55">
        <v>1836</v>
      </c>
      <c r="E95" s="77">
        <v>37354</v>
      </c>
      <c r="F95" s="55">
        <v>4447</v>
      </c>
      <c r="G95" s="74">
        <v>47755.47</v>
      </c>
      <c r="H95" s="54">
        <v>7694</v>
      </c>
      <c r="I95" s="56">
        <f t="shared" si="2"/>
        <v>0.26645219908839762</v>
      </c>
      <c r="J95" s="57">
        <v>5</v>
      </c>
      <c r="K95" s="69">
        <v>45012</v>
      </c>
      <c r="L95" s="70" t="s">
        <v>963</v>
      </c>
      <c r="M95" s="51"/>
    </row>
    <row r="96" spans="1:13" ht="26.1" customHeight="1">
      <c r="A96" s="52">
        <v>94</v>
      </c>
      <c r="B96" s="53" t="s">
        <v>1965</v>
      </c>
      <c r="C96" s="74">
        <v>12537.23</v>
      </c>
      <c r="D96" s="55">
        <v>1872</v>
      </c>
      <c r="E96" s="77">
        <v>14870.07</v>
      </c>
      <c r="F96" s="55">
        <v>2200</v>
      </c>
      <c r="G96" s="74">
        <v>59119.349999999977</v>
      </c>
      <c r="H96" s="54">
        <v>9345</v>
      </c>
      <c r="I96" s="56">
        <f t="shared" si="2"/>
        <v>0.21206643848418502</v>
      </c>
      <c r="J96" s="57">
        <v>20</v>
      </c>
      <c r="K96" s="69">
        <v>45254</v>
      </c>
      <c r="L96" s="70" t="s">
        <v>963</v>
      </c>
      <c r="M96" s="51"/>
    </row>
    <row r="97" spans="1:16" ht="26.1" customHeight="1">
      <c r="A97" s="52">
        <v>95</v>
      </c>
      <c r="B97" s="53" t="s">
        <v>1977</v>
      </c>
      <c r="C97" s="74">
        <v>12480</v>
      </c>
      <c r="D97" s="55">
        <v>2395</v>
      </c>
      <c r="E97" s="77" t="s">
        <v>2141</v>
      </c>
      <c r="F97" s="55" t="s">
        <v>2141</v>
      </c>
      <c r="G97" s="74">
        <v>33936</v>
      </c>
      <c r="H97" s="54">
        <v>6844</v>
      </c>
      <c r="I97" s="56">
        <f t="shared" si="2"/>
        <v>0.36775106082036774</v>
      </c>
      <c r="J97" s="57">
        <v>18</v>
      </c>
      <c r="K97" s="69">
        <v>45268</v>
      </c>
      <c r="L97" s="70" t="s">
        <v>12</v>
      </c>
      <c r="M97" s="51"/>
    </row>
    <row r="98" spans="1:16" ht="26.1" customHeight="1">
      <c r="A98" s="52">
        <v>96</v>
      </c>
      <c r="B98" s="53" t="s">
        <v>1985</v>
      </c>
      <c r="C98" s="74">
        <v>12326.87</v>
      </c>
      <c r="D98" s="55">
        <v>1708</v>
      </c>
      <c r="E98" s="77">
        <v>13543.01</v>
      </c>
      <c r="F98" s="55">
        <v>1883</v>
      </c>
      <c r="G98" s="74">
        <v>29674.14</v>
      </c>
      <c r="H98" s="54">
        <v>4369</v>
      </c>
      <c r="I98" s="56">
        <f t="shared" si="2"/>
        <v>0.41540782647786934</v>
      </c>
      <c r="J98" s="57">
        <v>17</v>
      </c>
      <c r="K98" s="69">
        <v>45212</v>
      </c>
      <c r="L98" s="70" t="s">
        <v>11</v>
      </c>
      <c r="M98" s="51"/>
    </row>
    <row r="99" spans="1:16" ht="26.1" customHeight="1">
      <c r="A99" s="52">
        <v>97</v>
      </c>
      <c r="B99" s="53" t="s">
        <v>1920</v>
      </c>
      <c r="C99" s="74">
        <v>12179.07</v>
      </c>
      <c r="D99" s="55">
        <v>1855</v>
      </c>
      <c r="E99" s="77" t="s">
        <v>2141</v>
      </c>
      <c r="F99" s="55" t="s">
        <v>2141</v>
      </c>
      <c r="G99" s="74">
        <v>130344.48000000001</v>
      </c>
      <c r="H99" s="54">
        <v>20467</v>
      </c>
      <c r="I99" s="56">
        <f t="shared" ref="I99:I130" si="3">C99/G99</f>
        <v>9.3437558690632694E-2</v>
      </c>
      <c r="J99" s="57">
        <v>14</v>
      </c>
      <c r="K99" s="69">
        <v>44981</v>
      </c>
      <c r="L99" s="70" t="s">
        <v>931</v>
      </c>
      <c r="M99" s="51"/>
    </row>
    <row r="100" spans="1:16" ht="26.1" customHeight="1">
      <c r="A100" s="52">
        <v>98</v>
      </c>
      <c r="B100" s="53" t="s">
        <v>1971</v>
      </c>
      <c r="C100" s="74">
        <v>12077.81</v>
      </c>
      <c r="D100" s="55">
        <v>1710</v>
      </c>
      <c r="E100" s="77">
        <v>14583.49</v>
      </c>
      <c r="F100" s="55">
        <v>2069</v>
      </c>
      <c r="G100" s="74">
        <v>39251.159999999996</v>
      </c>
      <c r="H100" s="54">
        <v>6649</v>
      </c>
      <c r="I100" s="56">
        <f t="shared" si="3"/>
        <v>0.30770581047795786</v>
      </c>
      <c r="J100" s="57">
        <v>15</v>
      </c>
      <c r="K100" s="69">
        <v>45156</v>
      </c>
      <c r="L100" s="70" t="s">
        <v>52</v>
      </c>
      <c r="M100" s="51"/>
    </row>
    <row r="101" spans="1:16" ht="26.1" customHeight="1">
      <c r="A101" s="52">
        <v>99</v>
      </c>
      <c r="B101" s="53" t="s">
        <v>1983</v>
      </c>
      <c r="C101" s="74">
        <v>11990.65</v>
      </c>
      <c r="D101" s="55">
        <v>1741</v>
      </c>
      <c r="E101" s="77" t="s">
        <v>2141</v>
      </c>
      <c r="F101" s="55" t="s">
        <v>2141</v>
      </c>
      <c r="G101" s="74">
        <v>30662.95</v>
      </c>
      <c r="H101" s="54">
        <v>4663</v>
      </c>
      <c r="I101" s="56">
        <f t="shared" si="3"/>
        <v>0.39104684969971903</v>
      </c>
      <c r="J101" s="57">
        <v>12</v>
      </c>
      <c r="K101" s="69">
        <v>45219</v>
      </c>
      <c r="L101" s="70" t="s">
        <v>1856</v>
      </c>
      <c r="M101" s="51"/>
    </row>
    <row r="102" spans="1:16" ht="26.1" customHeight="1">
      <c r="A102" s="52">
        <v>100</v>
      </c>
      <c r="B102" s="53" t="s">
        <v>1976</v>
      </c>
      <c r="C102" s="74">
        <v>11969.94</v>
      </c>
      <c r="D102" s="55">
        <v>1697</v>
      </c>
      <c r="E102" s="77">
        <v>13567.28</v>
      </c>
      <c r="F102" s="55">
        <v>1950</v>
      </c>
      <c r="G102" s="74">
        <v>34233.22</v>
      </c>
      <c r="H102" s="54">
        <v>5057</v>
      </c>
      <c r="I102" s="56">
        <f t="shared" si="3"/>
        <v>0.34965860646471469</v>
      </c>
      <c r="J102" s="57">
        <v>12</v>
      </c>
      <c r="K102" s="69">
        <v>45135</v>
      </c>
      <c r="L102" s="70" t="s">
        <v>11</v>
      </c>
      <c r="M102" s="51"/>
      <c r="O102" s="48"/>
      <c r="P102" s="49"/>
    </row>
    <row r="103" spans="1:16" ht="26.1" customHeight="1">
      <c r="A103" s="52">
        <v>101</v>
      </c>
      <c r="B103" s="53" t="s">
        <v>1963</v>
      </c>
      <c r="C103" s="74">
        <v>11840.52</v>
      </c>
      <c r="D103" s="55">
        <v>1831</v>
      </c>
      <c r="E103" s="77" t="s">
        <v>2141</v>
      </c>
      <c r="F103" s="55" t="s">
        <v>2141</v>
      </c>
      <c r="G103" s="74">
        <v>45453.789999999994</v>
      </c>
      <c r="H103" s="54">
        <v>7426</v>
      </c>
      <c r="I103" s="56">
        <f t="shared" si="3"/>
        <v>0.26049576943968811</v>
      </c>
      <c r="J103" s="57">
        <v>17</v>
      </c>
      <c r="K103" s="69">
        <v>44932</v>
      </c>
      <c r="L103" s="72" t="s">
        <v>2127</v>
      </c>
      <c r="M103" s="51"/>
    </row>
    <row r="104" spans="1:16" ht="26.1" customHeight="1">
      <c r="A104" s="52">
        <v>102</v>
      </c>
      <c r="B104" s="53" t="s">
        <v>1951</v>
      </c>
      <c r="C104" s="74">
        <v>11762.63</v>
      </c>
      <c r="D104" s="55">
        <v>1820</v>
      </c>
      <c r="E104" s="77">
        <v>12588.3</v>
      </c>
      <c r="F104" s="55">
        <v>1954</v>
      </c>
      <c r="G104" s="74">
        <v>59174.180000000008</v>
      </c>
      <c r="H104" s="54">
        <v>9605</v>
      </c>
      <c r="I104" s="56">
        <f t="shared" si="3"/>
        <v>0.19877977185319676</v>
      </c>
      <c r="J104" s="57">
        <v>18</v>
      </c>
      <c r="K104" s="69">
        <v>45086</v>
      </c>
      <c r="L104" s="70" t="s">
        <v>1381</v>
      </c>
      <c r="M104" s="51"/>
    </row>
    <row r="105" spans="1:16" ht="26.1" customHeight="1">
      <c r="A105" s="52">
        <v>103</v>
      </c>
      <c r="B105" s="53" t="s">
        <v>1978</v>
      </c>
      <c r="C105" s="74">
        <v>11255.19</v>
      </c>
      <c r="D105" s="55">
        <v>1497</v>
      </c>
      <c r="E105" s="77">
        <v>11976.45</v>
      </c>
      <c r="F105" s="55">
        <v>1610</v>
      </c>
      <c r="G105" s="74">
        <v>33855.83</v>
      </c>
      <c r="H105" s="54">
        <v>4780</v>
      </c>
      <c r="I105" s="56">
        <f t="shared" si="3"/>
        <v>0.33244466314959636</v>
      </c>
      <c r="J105" s="57">
        <v>14</v>
      </c>
      <c r="K105" s="69">
        <v>45268</v>
      </c>
      <c r="L105" s="70" t="s">
        <v>60</v>
      </c>
      <c r="M105" s="51"/>
    </row>
    <row r="106" spans="1:16" ht="26.1" customHeight="1">
      <c r="A106" s="52">
        <v>104</v>
      </c>
      <c r="B106" s="53" t="s">
        <v>2010</v>
      </c>
      <c r="C106" s="74">
        <v>11070.11</v>
      </c>
      <c r="D106" s="55">
        <v>1529</v>
      </c>
      <c r="E106" s="77" t="s">
        <v>2141</v>
      </c>
      <c r="F106" s="55" t="s">
        <v>2141</v>
      </c>
      <c r="G106" s="74">
        <v>18674.039999999997</v>
      </c>
      <c r="H106" s="54">
        <v>2773</v>
      </c>
      <c r="I106" s="56">
        <f t="shared" si="3"/>
        <v>0.59280744820081799</v>
      </c>
      <c r="J106" s="57">
        <v>15</v>
      </c>
      <c r="K106" s="69">
        <v>45247</v>
      </c>
      <c r="L106" s="70" t="s">
        <v>2127</v>
      </c>
      <c r="M106" s="51"/>
    </row>
    <row r="107" spans="1:16" ht="26.1" customHeight="1">
      <c r="A107" s="52">
        <v>105</v>
      </c>
      <c r="B107" s="53" t="s">
        <v>1981</v>
      </c>
      <c r="C107" s="74">
        <v>10814.35</v>
      </c>
      <c r="D107" s="55">
        <v>1529</v>
      </c>
      <c r="E107" s="77">
        <v>11637.25</v>
      </c>
      <c r="F107" s="55">
        <v>1672</v>
      </c>
      <c r="G107" s="74">
        <v>32326.9</v>
      </c>
      <c r="H107" s="54">
        <v>5048</v>
      </c>
      <c r="I107" s="56">
        <f t="shared" si="3"/>
        <v>0.33453099431123923</v>
      </c>
      <c r="J107" s="57">
        <v>14</v>
      </c>
      <c r="K107" s="69">
        <v>45198</v>
      </c>
      <c r="L107" s="70" t="s">
        <v>2127</v>
      </c>
      <c r="M107" s="51"/>
    </row>
    <row r="108" spans="1:16" ht="26.1" customHeight="1">
      <c r="A108" s="52">
        <v>106</v>
      </c>
      <c r="B108" s="53" t="s">
        <v>1975</v>
      </c>
      <c r="C108" s="74">
        <v>10685.61</v>
      </c>
      <c r="D108" s="55">
        <v>1633</v>
      </c>
      <c r="E108" s="77" t="s">
        <v>2141</v>
      </c>
      <c r="F108" s="55" t="s">
        <v>2141</v>
      </c>
      <c r="G108" s="74">
        <v>35674.9</v>
      </c>
      <c r="H108" s="54">
        <v>5736</v>
      </c>
      <c r="I108" s="56">
        <f t="shared" si="3"/>
        <v>0.29952739881541363</v>
      </c>
      <c r="J108" s="57">
        <v>18</v>
      </c>
      <c r="K108" s="69">
        <v>44960</v>
      </c>
      <c r="L108" s="70" t="s">
        <v>855</v>
      </c>
      <c r="M108" s="51"/>
    </row>
    <row r="109" spans="1:16" ht="26.1" customHeight="1">
      <c r="A109" s="52">
        <v>107</v>
      </c>
      <c r="B109" s="53" t="s">
        <v>1890</v>
      </c>
      <c r="C109" s="74">
        <v>10288.23</v>
      </c>
      <c r="D109" s="54">
        <v>1767</v>
      </c>
      <c r="E109" s="77" t="s">
        <v>2141</v>
      </c>
      <c r="F109" s="55" t="s">
        <v>2141</v>
      </c>
      <c r="G109" s="77">
        <v>611602.23</v>
      </c>
      <c r="H109" s="55">
        <v>105815</v>
      </c>
      <c r="I109" s="56">
        <f t="shared" si="3"/>
        <v>1.682176665706402E-2</v>
      </c>
      <c r="J109" s="57">
        <v>19</v>
      </c>
      <c r="K109" s="69">
        <v>45275</v>
      </c>
      <c r="L109" s="70" t="s">
        <v>52</v>
      </c>
      <c r="M109" s="51"/>
    </row>
    <row r="110" spans="1:16" ht="26.1" customHeight="1">
      <c r="A110" s="52">
        <v>108</v>
      </c>
      <c r="B110" s="53" t="s">
        <v>1999</v>
      </c>
      <c r="C110" s="74">
        <v>10225</v>
      </c>
      <c r="D110" s="55">
        <v>1512</v>
      </c>
      <c r="E110" s="77" t="s">
        <v>2141</v>
      </c>
      <c r="F110" s="55" t="s">
        <v>2141</v>
      </c>
      <c r="G110" s="74">
        <v>23477</v>
      </c>
      <c r="H110" s="54">
        <v>3517</v>
      </c>
      <c r="I110" s="56">
        <f t="shared" si="3"/>
        <v>0.43553264897559313</v>
      </c>
      <c r="J110" s="57">
        <v>9</v>
      </c>
      <c r="K110" s="69">
        <v>45170</v>
      </c>
      <c r="L110" s="70" t="s">
        <v>12</v>
      </c>
      <c r="M110" s="51"/>
    </row>
    <row r="111" spans="1:16" ht="26.1" customHeight="1">
      <c r="A111" s="52">
        <v>109</v>
      </c>
      <c r="B111" s="53" t="s">
        <v>1990</v>
      </c>
      <c r="C111" s="74">
        <v>10221</v>
      </c>
      <c r="D111" s="55">
        <v>1606</v>
      </c>
      <c r="E111" s="77" t="s">
        <v>2141</v>
      </c>
      <c r="F111" s="55" t="s">
        <v>2141</v>
      </c>
      <c r="G111" s="74">
        <v>27072.32</v>
      </c>
      <c r="H111" s="54">
        <v>4469</v>
      </c>
      <c r="I111" s="56">
        <f t="shared" si="3"/>
        <v>0.37754429616671198</v>
      </c>
      <c r="J111" s="57">
        <v>13</v>
      </c>
      <c r="K111" s="69">
        <v>45135</v>
      </c>
      <c r="L111" s="70" t="s">
        <v>855</v>
      </c>
      <c r="M111" s="51"/>
    </row>
    <row r="112" spans="1:16" ht="26.1" customHeight="1">
      <c r="A112" s="52">
        <v>110</v>
      </c>
      <c r="B112" s="53" t="s">
        <v>2012</v>
      </c>
      <c r="C112" s="74">
        <v>9832.33</v>
      </c>
      <c r="D112" s="55">
        <v>1458</v>
      </c>
      <c r="E112" s="77" t="s">
        <v>2141</v>
      </c>
      <c r="F112" s="55" t="s">
        <v>2141</v>
      </c>
      <c r="G112" s="74">
        <v>18521.71</v>
      </c>
      <c r="H112" s="54">
        <v>2785</v>
      </c>
      <c r="I112" s="56">
        <f t="shared" si="3"/>
        <v>0.5308543325643259</v>
      </c>
      <c r="J112" s="57">
        <v>13</v>
      </c>
      <c r="K112" s="69">
        <v>44960</v>
      </c>
      <c r="L112" s="70" t="s">
        <v>1381</v>
      </c>
      <c r="M112" s="51"/>
    </row>
    <row r="113" spans="1:16" ht="26.1" customHeight="1">
      <c r="A113" s="52">
        <v>111</v>
      </c>
      <c r="B113" s="53" t="s">
        <v>1995</v>
      </c>
      <c r="C113" s="74">
        <v>9688.26</v>
      </c>
      <c r="D113" s="55">
        <v>1419</v>
      </c>
      <c r="E113" s="77" t="s">
        <v>2141</v>
      </c>
      <c r="F113" s="55" t="s">
        <v>2141</v>
      </c>
      <c r="G113" s="74">
        <v>33890.150000000009</v>
      </c>
      <c r="H113" s="54">
        <v>5230</v>
      </c>
      <c r="I113" s="56">
        <f t="shared" si="3"/>
        <v>0.28587244376315823</v>
      </c>
      <c r="J113" s="57">
        <v>18</v>
      </c>
      <c r="K113" s="69">
        <v>45275</v>
      </c>
      <c r="L113" s="70" t="s">
        <v>963</v>
      </c>
      <c r="M113" s="51"/>
    </row>
    <row r="114" spans="1:16" ht="26.1" customHeight="1">
      <c r="A114" s="52">
        <v>112</v>
      </c>
      <c r="B114" s="53" t="s">
        <v>1988</v>
      </c>
      <c r="C114" s="74">
        <v>9355.26</v>
      </c>
      <c r="D114" s="55">
        <v>1356</v>
      </c>
      <c r="E114" s="77">
        <v>31034</v>
      </c>
      <c r="F114" s="55">
        <v>2868</v>
      </c>
      <c r="G114" s="74">
        <v>28282.74</v>
      </c>
      <c r="H114" s="54">
        <v>4541</v>
      </c>
      <c r="I114" s="56">
        <f t="shared" si="3"/>
        <v>0.3307762967802978</v>
      </c>
      <c r="J114" s="57">
        <v>19</v>
      </c>
      <c r="K114" s="69">
        <v>45012</v>
      </c>
      <c r="L114" s="71" t="s">
        <v>963</v>
      </c>
      <c r="M114" s="51"/>
    </row>
    <row r="115" spans="1:16" ht="26.1" customHeight="1">
      <c r="A115" s="52">
        <v>113</v>
      </c>
      <c r="B115" s="53" t="s">
        <v>2008</v>
      </c>
      <c r="C115" s="74">
        <v>9008.2000000000007</v>
      </c>
      <c r="D115" s="55">
        <v>1260</v>
      </c>
      <c r="E115" s="77">
        <v>12828.28</v>
      </c>
      <c r="F115" s="55">
        <v>1818</v>
      </c>
      <c r="G115" s="74">
        <v>19287.3</v>
      </c>
      <c r="H115" s="54">
        <v>2766</v>
      </c>
      <c r="I115" s="56">
        <f t="shared" si="3"/>
        <v>0.46705344967932272</v>
      </c>
      <c r="J115" s="57">
        <v>11</v>
      </c>
      <c r="K115" s="69">
        <v>45233</v>
      </c>
      <c r="L115" s="70" t="s">
        <v>11</v>
      </c>
      <c r="M115" s="51"/>
    </row>
    <row r="116" spans="1:16" ht="26.1" customHeight="1">
      <c r="A116" s="52">
        <v>114</v>
      </c>
      <c r="B116" s="53" t="s">
        <v>1979</v>
      </c>
      <c r="C116" s="74">
        <v>9001.9699999999993</v>
      </c>
      <c r="D116" s="55">
        <v>1300</v>
      </c>
      <c r="E116" s="77">
        <v>10659.67</v>
      </c>
      <c r="F116" s="55">
        <v>1535</v>
      </c>
      <c r="G116" s="74">
        <v>33742.619999999995</v>
      </c>
      <c r="H116" s="54">
        <v>5143</v>
      </c>
      <c r="I116" s="56">
        <f t="shared" si="3"/>
        <v>0.26678337366807914</v>
      </c>
      <c r="J116" s="57">
        <v>17</v>
      </c>
      <c r="K116" s="69">
        <v>45023</v>
      </c>
      <c r="L116" s="70" t="s">
        <v>2127</v>
      </c>
      <c r="M116" s="51"/>
    </row>
    <row r="117" spans="1:16" ht="26.1" customHeight="1">
      <c r="A117" s="52">
        <v>115</v>
      </c>
      <c r="B117" s="53" t="s">
        <v>1994</v>
      </c>
      <c r="C117" s="74">
        <v>8865.7199999999993</v>
      </c>
      <c r="D117" s="55">
        <v>1388</v>
      </c>
      <c r="E117" s="77" t="s">
        <v>2141</v>
      </c>
      <c r="F117" s="55" t="s">
        <v>2141</v>
      </c>
      <c r="G117" s="74">
        <v>25071.300000000003</v>
      </c>
      <c r="H117" s="54">
        <v>4185</v>
      </c>
      <c r="I117" s="56">
        <f t="shared" si="3"/>
        <v>0.35362027497576903</v>
      </c>
      <c r="J117" s="57">
        <v>17</v>
      </c>
      <c r="K117" s="69">
        <v>44953</v>
      </c>
      <c r="L117" s="70" t="s">
        <v>2133</v>
      </c>
      <c r="M117" s="51"/>
    </row>
    <row r="118" spans="1:16" ht="26.1" customHeight="1">
      <c r="A118" s="52">
        <v>116</v>
      </c>
      <c r="B118" s="53" t="s">
        <v>2004</v>
      </c>
      <c r="C118" s="74">
        <v>8668</v>
      </c>
      <c r="D118" s="55">
        <v>1234</v>
      </c>
      <c r="E118" s="77" t="s">
        <v>2141</v>
      </c>
      <c r="F118" s="55" t="s">
        <v>2141</v>
      </c>
      <c r="G118" s="74">
        <v>22048</v>
      </c>
      <c r="H118" s="54">
        <v>3238</v>
      </c>
      <c r="I118" s="56">
        <f t="shared" si="3"/>
        <v>0.39314223512336721</v>
      </c>
      <c r="J118" s="57">
        <v>11</v>
      </c>
      <c r="K118" s="69">
        <v>44981</v>
      </c>
      <c r="L118" s="70" t="s">
        <v>12</v>
      </c>
      <c r="M118" s="51"/>
    </row>
    <row r="119" spans="1:16" ht="26.1" customHeight="1">
      <c r="A119" s="52">
        <v>117</v>
      </c>
      <c r="B119" s="53" t="s">
        <v>1987</v>
      </c>
      <c r="C119" s="74">
        <v>8655.19</v>
      </c>
      <c r="D119" s="55">
        <v>1341</v>
      </c>
      <c r="E119" s="77">
        <v>9620.64</v>
      </c>
      <c r="F119" s="55">
        <v>1481</v>
      </c>
      <c r="G119" s="74">
        <v>28863.14</v>
      </c>
      <c r="H119" s="54">
        <v>4908</v>
      </c>
      <c r="I119" s="56">
        <f t="shared" si="3"/>
        <v>0.29987000721335244</v>
      </c>
      <c r="J119" s="57">
        <v>18</v>
      </c>
      <c r="K119" s="69">
        <v>44953</v>
      </c>
      <c r="L119" s="70" t="s">
        <v>11</v>
      </c>
      <c r="M119" s="51"/>
    </row>
    <row r="120" spans="1:16" ht="26.1" customHeight="1">
      <c r="A120" s="52">
        <v>118</v>
      </c>
      <c r="B120" s="53" t="s">
        <v>1998</v>
      </c>
      <c r="C120" s="74">
        <v>8630.7000000000007</v>
      </c>
      <c r="D120" s="55">
        <v>1237</v>
      </c>
      <c r="E120" s="77">
        <v>9493.4</v>
      </c>
      <c r="F120" s="55">
        <v>1369</v>
      </c>
      <c r="G120" s="74">
        <v>23992.17</v>
      </c>
      <c r="H120" s="54">
        <v>3850</v>
      </c>
      <c r="I120" s="56">
        <f t="shared" si="3"/>
        <v>0.35972986186743433</v>
      </c>
      <c r="J120" s="57">
        <v>13</v>
      </c>
      <c r="K120" s="69">
        <v>45156</v>
      </c>
      <c r="L120" s="70" t="s">
        <v>11</v>
      </c>
      <c r="M120" s="51"/>
      <c r="O120" s="48" t="s">
        <v>1870</v>
      </c>
      <c r="P120" s="49" t="s">
        <v>1870</v>
      </c>
    </row>
    <row r="121" spans="1:16" ht="26.1" customHeight="1">
      <c r="A121" s="52">
        <v>119</v>
      </c>
      <c r="B121" s="53" t="s">
        <v>1991</v>
      </c>
      <c r="C121" s="74">
        <v>8361</v>
      </c>
      <c r="D121" s="55">
        <v>1745</v>
      </c>
      <c r="E121" s="77" t="s">
        <v>2141</v>
      </c>
      <c r="F121" s="55" t="s">
        <v>2141</v>
      </c>
      <c r="G121" s="74">
        <v>26765</v>
      </c>
      <c r="H121" s="54">
        <v>5701</v>
      </c>
      <c r="I121" s="56">
        <f t="shared" si="3"/>
        <v>0.31238557818045953</v>
      </c>
      <c r="J121" s="57">
        <v>18</v>
      </c>
      <c r="K121" s="69">
        <v>44988</v>
      </c>
      <c r="L121" s="71" t="s">
        <v>12</v>
      </c>
      <c r="M121" s="51"/>
    </row>
    <row r="122" spans="1:16" ht="26.1" customHeight="1">
      <c r="A122" s="52">
        <v>120</v>
      </c>
      <c r="B122" s="53" t="s">
        <v>1997</v>
      </c>
      <c r="C122" s="74">
        <v>8311.9699999999993</v>
      </c>
      <c r="D122" s="55">
        <v>1195</v>
      </c>
      <c r="E122" s="77">
        <v>9725.08</v>
      </c>
      <c r="F122" s="55">
        <v>1423</v>
      </c>
      <c r="G122" s="74">
        <v>24030.3</v>
      </c>
      <c r="H122" s="54">
        <v>4272</v>
      </c>
      <c r="I122" s="56">
        <f t="shared" si="3"/>
        <v>0.34589539040294959</v>
      </c>
      <c r="J122" s="57">
        <v>13</v>
      </c>
      <c r="K122" s="69">
        <v>45163</v>
      </c>
      <c r="L122" s="70" t="s">
        <v>11</v>
      </c>
      <c r="M122" s="51"/>
    </row>
    <row r="123" spans="1:16" ht="26.1" customHeight="1">
      <c r="A123" s="52">
        <v>121</v>
      </c>
      <c r="B123" s="53" t="s">
        <v>2017</v>
      </c>
      <c r="C123" s="74">
        <v>8023.82</v>
      </c>
      <c r="D123" s="55">
        <v>1112</v>
      </c>
      <c r="E123" s="77" t="s">
        <v>2141</v>
      </c>
      <c r="F123" s="55" t="s">
        <v>2141</v>
      </c>
      <c r="G123" s="74">
        <v>15916.21</v>
      </c>
      <c r="H123" s="54">
        <v>2262</v>
      </c>
      <c r="I123" s="56">
        <f t="shared" si="3"/>
        <v>0.5041288095595623</v>
      </c>
      <c r="J123" s="57">
        <v>11</v>
      </c>
      <c r="K123" s="69">
        <v>45233</v>
      </c>
      <c r="L123" s="70" t="s">
        <v>931</v>
      </c>
      <c r="M123" s="51"/>
    </row>
    <row r="124" spans="1:16" ht="26.1" customHeight="1">
      <c r="A124" s="52">
        <v>122</v>
      </c>
      <c r="B124" s="53" t="s">
        <v>2023</v>
      </c>
      <c r="C124" s="74">
        <v>7864.38</v>
      </c>
      <c r="D124" s="55">
        <v>1096</v>
      </c>
      <c r="E124" s="77" t="s">
        <v>2141</v>
      </c>
      <c r="F124" s="55" t="s">
        <v>2141</v>
      </c>
      <c r="G124" s="74">
        <v>12346.880000000001</v>
      </c>
      <c r="H124" s="54">
        <v>1871</v>
      </c>
      <c r="I124" s="56">
        <f t="shared" si="3"/>
        <v>0.63695281722993979</v>
      </c>
      <c r="J124" s="57">
        <v>15</v>
      </c>
      <c r="K124" s="69">
        <v>45030</v>
      </c>
      <c r="L124" s="70" t="s">
        <v>1381</v>
      </c>
      <c r="M124" s="51"/>
    </row>
    <row r="125" spans="1:16" ht="26.1" customHeight="1">
      <c r="A125" s="52">
        <v>123</v>
      </c>
      <c r="B125" s="53" t="s">
        <v>2021</v>
      </c>
      <c r="C125" s="74">
        <v>7736.04</v>
      </c>
      <c r="D125" s="55">
        <v>1141</v>
      </c>
      <c r="E125" s="77" t="s">
        <v>2141</v>
      </c>
      <c r="F125" s="55" t="s">
        <v>2141</v>
      </c>
      <c r="G125" s="74">
        <v>13830.369999999999</v>
      </c>
      <c r="H125" s="54">
        <v>2130</v>
      </c>
      <c r="I125" s="56">
        <f t="shared" si="3"/>
        <v>0.5593516297828619</v>
      </c>
      <c r="J125" s="57">
        <v>12</v>
      </c>
      <c r="K125" s="69">
        <v>44953</v>
      </c>
      <c r="L125" s="70" t="s">
        <v>15</v>
      </c>
      <c r="M125" s="51"/>
    </row>
    <row r="126" spans="1:16" ht="26.1" customHeight="1">
      <c r="A126" s="52">
        <v>124</v>
      </c>
      <c r="B126" s="53" t="s">
        <v>2002</v>
      </c>
      <c r="C126" s="74">
        <v>7656.54</v>
      </c>
      <c r="D126" s="55">
        <v>1142</v>
      </c>
      <c r="E126" s="77">
        <v>8152.14</v>
      </c>
      <c r="F126" s="55">
        <v>1222</v>
      </c>
      <c r="G126" s="74">
        <v>22581.67</v>
      </c>
      <c r="H126" s="54">
        <v>4125</v>
      </c>
      <c r="I126" s="56">
        <f t="shared" si="3"/>
        <v>0.33905995437892772</v>
      </c>
      <c r="J126" s="57">
        <v>20</v>
      </c>
      <c r="K126" s="69">
        <v>45205</v>
      </c>
      <c r="L126" s="70" t="s">
        <v>11</v>
      </c>
      <c r="M126" s="51"/>
    </row>
    <row r="127" spans="1:16" ht="26.1" customHeight="1">
      <c r="A127" s="52">
        <v>125</v>
      </c>
      <c r="B127" s="53" t="s">
        <v>1996</v>
      </c>
      <c r="C127" s="74">
        <v>7506.6</v>
      </c>
      <c r="D127" s="55">
        <v>1256</v>
      </c>
      <c r="E127" s="77">
        <v>7605.1</v>
      </c>
      <c r="F127" s="55">
        <v>1297</v>
      </c>
      <c r="G127" s="74">
        <v>24107.4</v>
      </c>
      <c r="H127" s="54">
        <v>4049</v>
      </c>
      <c r="I127" s="56">
        <f t="shared" si="3"/>
        <v>0.31138156748550239</v>
      </c>
      <c r="J127" s="57">
        <v>22</v>
      </c>
      <c r="K127" s="69">
        <v>45226</v>
      </c>
      <c r="L127" s="70" t="s">
        <v>963</v>
      </c>
      <c r="M127" s="51"/>
    </row>
    <row r="128" spans="1:16" ht="26.1" customHeight="1">
      <c r="A128" s="52">
        <v>126</v>
      </c>
      <c r="B128" s="53" t="s">
        <v>1986</v>
      </c>
      <c r="C128" s="74">
        <v>7427</v>
      </c>
      <c r="D128" s="55">
        <v>1345</v>
      </c>
      <c r="E128" s="77" t="s">
        <v>2141</v>
      </c>
      <c r="F128" s="55" t="s">
        <v>2141</v>
      </c>
      <c r="G128" s="74">
        <v>28893.99</v>
      </c>
      <c r="H128" s="54">
        <v>6255</v>
      </c>
      <c r="I128" s="56">
        <f t="shared" si="3"/>
        <v>0.25704307366341578</v>
      </c>
      <c r="J128" s="57">
        <v>16</v>
      </c>
      <c r="K128" s="69">
        <v>45261</v>
      </c>
      <c r="L128" s="70" t="s">
        <v>1855</v>
      </c>
      <c r="M128" s="51"/>
    </row>
    <row r="129" spans="1:16" ht="26.1" customHeight="1">
      <c r="A129" s="52">
        <v>127</v>
      </c>
      <c r="B129" s="53" t="s">
        <v>2001</v>
      </c>
      <c r="C129" s="74">
        <v>7338.16</v>
      </c>
      <c r="D129" s="55">
        <v>1064</v>
      </c>
      <c r="E129" s="77">
        <v>7847.64</v>
      </c>
      <c r="F129" s="55">
        <v>1145</v>
      </c>
      <c r="G129" s="74">
        <v>22982.47</v>
      </c>
      <c r="H129" s="54">
        <v>3567</v>
      </c>
      <c r="I129" s="56">
        <f t="shared" si="3"/>
        <v>0.3192937921816062</v>
      </c>
      <c r="J129" s="57">
        <v>16</v>
      </c>
      <c r="K129" s="69">
        <v>45058</v>
      </c>
      <c r="L129" s="70" t="s">
        <v>11</v>
      </c>
      <c r="M129" s="51"/>
    </row>
    <row r="130" spans="1:16" ht="26.1" customHeight="1">
      <c r="A130" s="52">
        <v>128</v>
      </c>
      <c r="B130" s="53" t="s">
        <v>2009</v>
      </c>
      <c r="C130" s="74">
        <v>7184.3</v>
      </c>
      <c r="D130" s="55">
        <v>1230</v>
      </c>
      <c r="E130" s="77" t="s">
        <v>2141</v>
      </c>
      <c r="F130" s="55" t="s">
        <v>2141</v>
      </c>
      <c r="G130" s="74">
        <v>57423.210000000006</v>
      </c>
      <c r="H130" s="54">
        <v>9068</v>
      </c>
      <c r="I130" s="56">
        <f t="shared" si="3"/>
        <v>0.12511143142293854</v>
      </c>
      <c r="J130" s="57">
        <v>11</v>
      </c>
      <c r="K130" s="69">
        <v>45282</v>
      </c>
      <c r="L130" s="70" t="s">
        <v>16</v>
      </c>
      <c r="M130" s="51"/>
    </row>
    <row r="131" spans="1:16" ht="26.1" customHeight="1">
      <c r="A131" s="52">
        <v>129</v>
      </c>
      <c r="B131" s="53" t="s">
        <v>1993</v>
      </c>
      <c r="C131" s="74">
        <v>6936.18</v>
      </c>
      <c r="D131" s="55">
        <v>911</v>
      </c>
      <c r="E131" s="77">
        <v>8289.7800000000007</v>
      </c>
      <c r="F131" s="55">
        <v>1076</v>
      </c>
      <c r="G131" s="74">
        <v>34422.490000000005</v>
      </c>
      <c r="H131" s="54">
        <v>4580</v>
      </c>
      <c r="I131" s="56">
        <f t="shared" ref="I131:I162" si="4">C131/G131</f>
        <v>0.20150140213563864</v>
      </c>
      <c r="J131" s="57">
        <v>5</v>
      </c>
      <c r="K131" s="69">
        <v>45261</v>
      </c>
      <c r="L131" s="70" t="s">
        <v>2132</v>
      </c>
      <c r="M131" s="51"/>
    </row>
    <row r="132" spans="1:16" ht="26.1" customHeight="1">
      <c r="A132" s="52">
        <v>130</v>
      </c>
      <c r="B132" s="53" t="s">
        <v>1989</v>
      </c>
      <c r="C132" s="74">
        <v>6922.2699999999995</v>
      </c>
      <c r="D132" s="55">
        <v>1256</v>
      </c>
      <c r="E132" s="77" t="s">
        <v>2141</v>
      </c>
      <c r="F132" s="55" t="s">
        <v>2141</v>
      </c>
      <c r="G132" s="74">
        <v>27377</v>
      </c>
      <c r="H132" s="54">
        <v>6644</v>
      </c>
      <c r="I132" s="56">
        <f t="shared" si="4"/>
        <v>0.25284983745479783</v>
      </c>
      <c r="J132" s="57">
        <v>18</v>
      </c>
      <c r="K132" s="69">
        <v>45051</v>
      </c>
      <c r="L132" s="70" t="s">
        <v>17</v>
      </c>
      <c r="M132" s="51"/>
    </row>
    <row r="133" spans="1:16" ht="26.1" customHeight="1">
      <c r="A133" s="52">
        <v>131</v>
      </c>
      <c r="B133" s="53" t="s">
        <v>2011</v>
      </c>
      <c r="C133" s="74">
        <v>6513.24</v>
      </c>
      <c r="D133" s="55">
        <v>964</v>
      </c>
      <c r="E133" s="77">
        <v>6897.19</v>
      </c>
      <c r="F133" s="55">
        <v>1035</v>
      </c>
      <c r="G133" s="74">
        <v>18592.11</v>
      </c>
      <c r="H133" s="54">
        <v>3171</v>
      </c>
      <c r="I133" s="56">
        <f t="shared" si="4"/>
        <v>0.35032279821924461</v>
      </c>
      <c r="J133" s="57">
        <v>16</v>
      </c>
      <c r="K133" s="69">
        <v>45072</v>
      </c>
      <c r="L133" s="70" t="s">
        <v>11</v>
      </c>
      <c r="M133" s="51"/>
      <c r="O133" s="48"/>
      <c r="P133" s="49"/>
    </row>
    <row r="134" spans="1:16" ht="26.1" customHeight="1">
      <c r="A134" s="52">
        <v>132</v>
      </c>
      <c r="B134" s="53" t="s">
        <v>1982</v>
      </c>
      <c r="C134" s="74">
        <v>6415.46</v>
      </c>
      <c r="D134" s="55">
        <v>1271</v>
      </c>
      <c r="E134" s="77" t="s">
        <v>2141</v>
      </c>
      <c r="F134" s="55" t="s">
        <v>2141</v>
      </c>
      <c r="G134" s="74">
        <v>30808.97</v>
      </c>
      <c r="H134" s="54">
        <v>6617</v>
      </c>
      <c r="I134" s="56">
        <f t="shared" si="4"/>
        <v>0.20823351121442879</v>
      </c>
      <c r="J134" s="57">
        <v>19</v>
      </c>
      <c r="K134" s="69">
        <v>45058</v>
      </c>
      <c r="L134" s="70" t="s">
        <v>11</v>
      </c>
      <c r="M134" s="51"/>
    </row>
    <row r="135" spans="1:16" ht="26.1" customHeight="1">
      <c r="A135" s="52">
        <v>133</v>
      </c>
      <c r="B135" s="53" t="s">
        <v>2036</v>
      </c>
      <c r="C135" s="74">
        <v>6249.6</v>
      </c>
      <c r="D135" s="55">
        <v>962</v>
      </c>
      <c r="E135" s="77" t="s">
        <v>2141</v>
      </c>
      <c r="F135" s="55" t="s">
        <v>2141</v>
      </c>
      <c r="G135" s="74">
        <v>10502.25</v>
      </c>
      <c r="H135" s="54">
        <v>1749</v>
      </c>
      <c r="I135" s="56">
        <f t="shared" si="4"/>
        <v>0.59507248446761407</v>
      </c>
      <c r="J135" s="57">
        <v>15</v>
      </c>
      <c r="K135" s="69">
        <v>45170</v>
      </c>
      <c r="L135" s="70" t="s">
        <v>53</v>
      </c>
      <c r="M135" s="51"/>
    </row>
    <row r="136" spans="1:16" ht="26.1" customHeight="1">
      <c r="A136" s="52">
        <v>134</v>
      </c>
      <c r="B136" s="53" t="s">
        <v>2013</v>
      </c>
      <c r="C136" s="74">
        <v>6117.38</v>
      </c>
      <c r="D136" s="55">
        <v>896</v>
      </c>
      <c r="E136" s="77">
        <v>14353.47</v>
      </c>
      <c r="F136" s="55">
        <v>2098</v>
      </c>
      <c r="G136" s="74">
        <v>18079.499999999996</v>
      </c>
      <c r="H136" s="54">
        <v>2807</v>
      </c>
      <c r="I136" s="56">
        <f t="shared" si="4"/>
        <v>0.33836002101828044</v>
      </c>
      <c r="J136" s="57">
        <v>15</v>
      </c>
      <c r="K136" s="69">
        <v>44974</v>
      </c>
      <c r="L136" s="70" t="s">
        <v>11</v>
      </c>
      <c r="M136" s="51"/>
    </row>
    <row r="137" spans="1:16" ht="26.1" customHeight="1">
      <c r="A137" s="52">
        <v>135</v>
      </c>
      <c r="B137" s="53" t="s">
        <v>2040</v>
      </c>
      <c r="C137" s="74">
        <v>6025.02</v>
      </c>
      <c r="D137" s="55">
        <v>896</v>
      </c>
      <c r="E137" s="77" t="s">
        <v>2141</v>
      </c>
      <c r="F137" s="55" t="s">
        <v>2141</v>
      </c>
      <c r="G137" s="74">
        <v>9923.7900000000009</v>
      </c>
      <c r="H137" s="54">
        <v>1629</v>
      </c>
      <c r="I137" s="56">
        <f t="shared" si="4"/>
        <v>0.60712892957227027</v>
      </c>
      <c r="J137" s="57">
        <v>12</v>
      </c>
      <c r="K137" s="69">
        <v>45191</v>
      </c>
      <c r="L137" s="70" t="s">
        <v>15</v>
      </c>
      <c r="M137" s="51"/>
    </row>
    <row r="138" spans="1:16" ht="26.1" customHeight="1">
      <c r="A138" s="52">
        <v>136</v>
      </c>
      <c r="B138" s="53" t="s">
        <v>2019</v>
      </c>
      <c r="C138" s="74">
        <v>5826.83</v>
      </c>
      <c r="D138" s="55">
        <v>592</v>
      </c>
      <c r="E138" s="77" t="s">
        <v>2141</v>
      </c>
      <c r="F138" s="55" t="s">
        <v>2141</v>
      </c>
      <c r="G138" s="74">
        <v>14832.47</v>
      </c>
      <c r="H138" s="54">
        <v>2233</v>
      </c>
      <c r="I138" s="56">
        <f t="shared" si="4"/>
        <v>0.39284286433749743</v>
      </c>
      <c r="J138" s="57">
        <v>8</v>
      </c>
      <c r="K138" s="69">
        <v>45205</v>
      </c>
      <c r="L138" s="70" t="s">
        <v>2132</v>
      </c>
      <c r="M138" s="51"/>
    </row>
    <row r="139" spans="1:16" ht="26.1" customHeight="1">
      <c r="A139" s="52">
        <v>137</v>
      </c>
      <c r="B139" s="53" t="s">
        <v>2030</v>
      </c>
      <c r="C139" s="74">
        <v>5629</v>
      </c>
      <c r="D139" s="55">
        <v>803</v>
      </c>
      <c r="E139" s="77" t="s">
        <v>2141</v>
      </c>
      <c r="F139" s="55" t="s">
        <v>2141</v>
      </c>
      <c r="G139" s="74">
        <v>11241</v>
      </c>
      <c r="H139" s="54">
        <v>1648</v>
      </c>
      <c r="I139" s="56">
        <f t="shared" si="4"/>
        <v>0.50075616048394267</v>
      </c>
      <c r="J139" s="57">
        <v>14</v>
      </c>
      <c r="K139" s="69">
        <v>45275</v>
      </c>
      <c r="L139" s="70" t="s">
        <v>12</v>
      </c>
      <c r="M139" s="51"/>
    </row>
    <row r="140" spans="1:16" ht="26.1" customHeight="1">
      <c r="A140" s="52">
        <v>138</v>
      </c>
      <c r="B140" s="53" t="s">
        <v>2000</v>
      </c>
      <c r="C140" s="74">
        <v>5585.51</v>
      </c>
      <c r="D140" s="55">
        <v>752</v>
      </c>
      <c r="E140" s="77">
        <v>5585.51</v>
      </c>
      <c r="F140" s="55">
        <v>752</v>
      </c>
      <c r="G140" s="74">
        <v>23254.21</v>
      </c>
      <c r="H140" s="54">
        <v>3368</v>
      </c>
      <c r="I140" s="56">
        <f t="shared" si="4"/>
        <v>0.24019349614542918</v>
      </c>
      <c r="J140" s="57">
        <v>10</v>
      </c>
      <c r="K140" s="69">
        <v>44967</v>
      </c>
      <c r="L140" s="71" t="s">
        <v>855</v>
      </c>
      <c r="M140" s="51"/>
    </row>
    <row r="141" spans="1:16" ht="26.1" customHeight="1">
      <c r="A141" s="52">
        <v>139</v>
      </c>
      <c r="B141" s="53" t="s">
        <v>2041</v>
      </c>
      <c r="C141" s="74">
        <v>5476.59</v>
      </c>
      <c r="D141" s="55">
        <v>783</v>
      </c>
      <c r="E141" s="77" t="s">
        <v>2141</v>
      </c>
      <c r="F141" s="55" t="s">
        <v>2141</v>
      </c>
      <c r="G141" s="74">
        <v>9824.94</v>
      </c>
      <c r="H141" s="54">
        <v>1657</v>
      </c>
      <c r="I141" s="56">
        <f t="shared" si="4"/>
        <v>0.55741714453218039</v>
      </c>
      <c r="J141" s="57">
        <v>7</v>
      </c>
      <c r="K141" s="69">
        <v>45248</v>
      </c>
      <c r="L141" s="70" t="s">
        <v>2135</v>
      </c>
      <c r="M141" s="51"/>
    </row>
    <row r="142" spans="1:16" ht="26.1" customHeight="1">
      <c r="A142" s="52">
        <v>140</v>
      </c>
      <c r="B142" s="53" t="s">
        <v>2033</v>
      </c>
      <c r="C142" s="74">
        <v>5433</v>
      </c>
      <c r="D142" s="55">
        <v>811</v>
      </c>
      <c r="E142" s="77" t="s">
        <v>2141</v>
      </c>
      <c r="F142" s="55" t="s">
        <v>2141</v>
      </c>
      <c r="G142" s="74">
        <v>10995</v>
      </c>
      <c r="H142" s="54">
        <v>1718</v>
      </c>
      <c r="I142" s="56">
        <f t="shared" si="4"/>
        <v>0.49413369713506139</v>
      </c>
      <c r="J142" s="57">
        <v>10</v>
      </c>
      <c r="K142" s="69">
        <v>45254</v>
      </c>
      <c r="L142" s="70" t="s">
        <v>12</v>
      </c>
      <c r="M142" s="51"/>
    </row>
    <row r="143" spans="1:16" ht="26.1" customHeight="1">
      <c r="A143" s="52">
        <v>141</v>
      </c>
      <c r="B143" s="53" t="s">
        <v>2037</v>
      </c>
      <c r="C143" s="74">
        <v>5235.82</v>
      </c>
      <c r="D143" s="55">
        <v>913</v>
      </c>
      <c r="E143" s="77" t="s">
        <v>2141</v>
      </c>
      <c r="F143" s="55" t="s">
        <v>2141</v>
      </c>
      <c r="G143" s="74">
        <v>10340</v>
      </c>
      <c r="H143" s="54">
        <v>2031</v>
      </c>
      <c r="I143" s="56">
        <f t="shared" si="4"/>
        <v>0.50636557059961318</v>
      </c>
      <c r="J143" s="57">
        <v>19</v>
      </c>
      <c r="K143" s="69">
        <v>45205</v>
      </c>
      <c r="L143" s="70" t="s">
        <v>1855</v>
      </c>
      <c r="M143" s="51"/>
    </row>
    <row r="144" spans="1:16" ht="26.1" customHeight="1">
      <c r="A144" s="52">
        <v>142</v>
      </c>
      <c r="B144" s="53" t="s">
        <v>1967</v>
      </c>
      <c r="C144" s="74">
        <v>5200.7</v>
      </c>
      <c r="D144" s="55">
        <v>787</v>
      </c>
      <c r="E144" s="77" t="s">
        <v>2141</v>
      </c>
      <c r="F144" s="55" t="s">
        <v>2141</v>
      </c>
      <c r="G144" s="74">
        <v>42730.09</v>
      </c>
      <c r="H144" s="54">
        <v>7544</v>
      </c>
      <c r="I144" s="56">
        <f t="shared" si="4"/>
        <v>0.12171048551500828</v>
      </c>
      <c r="J144" s="57">
        <v>8</v>
      </c>
      <c r="K144" s="69">
        <v>45156</v>
      </c>
      <c r="L144" s="70" t="s">
        <v>15</v>
      </c>
      <c r="M144" s="51"/>
    </row>
    <row r="145" spans="1:15" ht="26.1" customHeight="1">
      <c r="A145" s="52">
        <v>143</v>
      </c>
      <c r="B145" s="53" t="s">
        <v>2049</v>
      </c>
      <c r="C145" s="74">
        <v>5153.37</v>
      </c>
      <c r="D145" s="55">
        <v>727</v>
      </c>
      <c r="E145" s="77" t="s">
        <v>2141</v>
      </c>
      <c r="F145" s="55" t="s">
        <v>2141</v>
      </c>
      <c r="G145" s="74">
        <v>8191.7</v>
      </c>
      <c r="H145" s="54">
        <v>1240</v>
      </c>
      <c r="I145" s="56">
        <f t="shared" si="4"/>
        <v>0.62909652453092768</v>
      </c>
      <c r="J145" s="57">
        <v>13</v>
      </c>
      <c r="K145" s="69">
        <v>45268</v>
      </c>
      <c r="L145" s="70" t="s">
        <v>2127</v>
      </c>
      <c r="M145" s="51"/>
    </row>
    <row r="146" spans="1:15" ht="26.1" customHeight="1">
      <c r="A146" s="52">
        <v>144</v>
      </c>
      <c r="B146" s="53" t="s">
        <v>2027</v>
      </c>
      <c r="C146" s="74">
        <v>5106.96</v>
      </c>
      <c r="D146" s="55">
        <v>756</v>
      </c>
      <c r="E146" s="77" t="s">
        <v>2141</v>
      </c>
      <c r="F146" s="55" t="s">
        <v>2141</v>
      </c>
      <c r="G146" s="74">
        <v>11878.2</v>
      </c>
      <c r="H146" s="54">
        <v>2188</v>
      </c>
      <c r="I146" s="56">
        <f t="shared" si="4"/>
        <v>0.42994393089862099</v>
      </c>
      <c r="J146" s="57">
        <v>16</v>
      </c>
      <c r="K146" s="69">
        <v>45009</v>
      </c>
      <c r="L146" s="70" t="s">
        <v>60</v>
      </c>
      <c r="M146" s="51"/>
    </row>
    <row r="147" spans="1:15" ht="26.1" customHeight="1">
      <c r="A147" s="52">
        <v>145</v>
      </c>
      <c r="B147" s="53" t="s">
        <v>2005</v>
      </c>
      <c r="C147" s="74">
        <v>5018.8500000000004</v>
      </c>
      <c r="D147" s="55">
        <v>736</v>
      </c>
      <c r="E147" s="77">
        <v>12821.07</v>
      </c>
      <c r="F147" s="55">
        <v>1704</v>
      </c>
      <c r="G147" s="74">
        <v>21604.17</v>
      </c>
      <c r="H147" s="54">
        <v>3184</v>
      </c>
      <c r="I147" s="56">
        <f t="shared" si="4"/>
        <v>0.23230931806220748</v>
      </c>
      <c r="J147" s="57">
        <v>16</v>
      </c>
      <c r="K147" s="69">
        <v>45058</v>
      </c>
      <c r="L147" s="70" t="s">
        <v>60</v>
      </c>
      <c r="M147" s="51"/>
    </row>
    <row r="148" spans="1:15" ht="26.1" customHeight="1">
      <c r="A148" s="52">
        <v>146</v>
      </c>
      <c r="B148" s="53" t="s">
        <v>2050</v>
      </c>
      <c r="C148" s="74">
        <v>4990.6000000000004</v>
      </c>
      <c r="D148" s="55">
        <v>759</v>
      </c>
      <c r="E148" s="77">
        <v>5184.5</v>
      </c>
      <c r="F148" s="55">
        <v>789</v>
      </c>
      <c r="G148" s="74">
        <v>7996.35</v>
      </c>
      <c r="H148" s="54">
        <v>1311</v>
      </c>
      <c r="I148" s="56">
        <f t="shared" si="4"/>
        <v>0.62410975007347103</v>
      </c>
      <c r="J148" s="57">
        <v>16</v>
      </c>
      <c r="K148" s="69">
        <v>45030</v>
      </c>
      <c r="L148" s="70" t="s">
        <v>931</v>
      </c>
      <c r="M148" s="51"/>
    </row>
    <row r="149" spans="1:15" ht="26.1" customHeight="1">
      <c r="A149" s="52">
        <v>147</v>
      </c>
      <c r="B149" s="53" t="s">
        <v>2038</v>
      </c>
      <c r="C149" s="74">
        <v>4874.33</v>
      </c>
      <c r="D149" s="55">
        <v>841</v>
      </c>
      <c r="E149" s="77" t="s">
        <v>2141</v>
      </c>
      <c r="F149" s="55" t="s">
        <v>2141</v>
      </c>
      <c r="G149" s="74">
        <v>10319.49</v>
      </c>
      <c r="H149" s="54">
        <v>1983</v>
      </c>
      <c r="I149" s="56">
        <f t="shared" si="4"/>
        <v>0.47234214093913557</v>
      </c>
      <c r="J149" s="57">
        <v>7</v>
      </c>
      <c r="K149" s="69">
        <v>44932</v>
      </c>
      <c r="L149" s="70" t="s">
        <v>16</v>
      </c>
      <c r="M149" s="51"/>
    </row>
    <row r="150" spans="1:15" ht="26.1" customHeight="1">
      <c r="A150" s="52">
        <v>148</v>
      </c>
      <c r="B150" s="53" t="s">
        <v>2006</v>
      </c>
      <c r="C150" s="74">
        <v>4776.74</v>
      </c>
      <c r="D150" s="55">
        <v>708</v>
      </c>
      <c r="E150" s="77" t="s">
        <v>2141</v>
      </c>
      <c r="F150" s="55" t="s">
        <v>2141</v>
      </c>
      <c r="G150" s="74">
        <v>20190.5</v>
      </c>
      <c r="H150" s="54">
        <v>3651</v>
      </c>
      <c r="I150" s="56">
        <f t="shared" si="4"/>
        <v>0.23658354176469129</v>
      </c>
      <c r="J150" s="57">
        <v>11</v>
      </c>
      <c r="K150" s="69">
        <v>45198</v>
      </c>
      <c r="L150" s="70" t="s">
        <v>1298</v>
      </c>
      <c r="M150" s="51"/>
    </row>
    <row r="151" spans="1:15" ht="26.1" customHeight="1">
      <c r="A151" s="52">
        <v>149</v>
      </c>
      <c r="B151" s="53" t="s">
        <v>2016</v>
      </c>
      <c r="C151" s="74">
        <v>4671.9399999999996</v>
      </c>
      <c r="D151" s="55">
        <v>914</v>
      </c>
      <c r="E151" s="77">
        <v>5091.87</v>
      </c>
      <c r="F151" s="55">
        <v>987</v>
      </c>
      <c r="G151" s="74">
        <v>16297.83</v>
      </c>
      <c r="H151" s="54">
        <v>3559</v>
      </c>
      <c r="I151" s="56">
        <f t="shared" si="4"/>
        <v>0.28666024863432737</v>
      </c>
      <c r="J151" s="57">
        <v>16</v>
      </c>
      <c r="K151" s="69">
        <v>45156</v>
      </c>
      <c r="L151" s="70" t="s">
        <v>11</v>
      </c>
      <c r="M151" s="51"/>
      <c r="N151" s="50" t="s">
        <v>1870</v>
      </c>
      <c r="O151" s="50" t="s">
        <v>1870</v>
      </c>
    </row>
    <row r="152" spans="1:15" ht="26.1" customHeight="1">
      <c r="A152" s="52">
        <v>150</v>
      </c>
      <c r="B152" s="53" t="s">
        <v>2029</v>
      </c>
      <c r="C152" s="74">
        <v>4496.62</v>
      </c>
      <c r="D152" s="55">
        <v>703</v>
      </c>
      <c r="E152" s="77">
        <v>5265.12</v>
      </c>
      <c r="F152" s="55">
        <v>824</v>
      </c>
      <c r="G152" s="74">
        <v>11362.47</v>
      </c>
      <c r="H152" s="54">
        <v>1872</v>
      </c>
      <c r="I152" s="56">
        <f t="shared" si="4"/>
        <v>0.39574317907990075</v>
      </c>
      <c r="J152" s="57">
        <v>21</v>
      </c>
      <c r="K152" s="69">
        <v>45044</v>
      </c>
      <c r="L152" s="70" t="s">
        <v>2127</v>
      </c>
      <c r="M152" s="51"/>
    </row>
    <row r="153" spans="1:15" ht="26.1" customHeight="1">
      <c r="A153" s="52">
        <v>151</v>
      </c>
      <c r="B153" s="53" t="s">
        <v>2020</v>
      </c>
      <c r="C153" s="74">
        <v>4428</v>
      </c>
      <c r="D153" s="55">
        <v>853</v>
      </c>
      <c r="E153" s="77" t="s">
        <v>2141</v>
      </c>
      <c r="F153" s="55" t="s">
        <v>2141</v>
      </c>
      <c r="G153" s="74">
        <v>14104</v>
      </c>
      <c r="H153" s="54">
        <v>3105</v>
      </c>
      <c r="I153" s="56">
        <f t="shared" si="4"/>
        <v>0.31395348837209303</v>
      </c>
      <c r="J153" s="57">
        <v>18</v>
      </c>
      <c r="K153" s="69">
        <v>45037</v>
      </c>
      <c r="L153" s="70" t="s">
        <v>12</v>
      </c>
      <c r="M153" s="51"/>
    </row>
    <row r="154" spans="1:15" ht="26.1" customHeight="1">
      <c r="A154" s="52">
        <v>152</v>
      </c>
      <c r="B154" s="53" t="s">
        <v>2022</v>
      </c>
      <c r="C154" s="74">
        <v>4349.08</v>
      </c>
      <c r="D154" s="55">
        <v>881</v>
      </c>
      <c r="E154" s="77" t="s">
        <v>2141</v>
      </c>
      <c r="F154" s="55" t="s">
        <v>2141</v>
      </c>
      <c r="G154" s="74">
        <v>13228.6</v>
      </c>
      <c r="H154" s="54">
        <v>2789</v>
      </c>
      <c r="I154" s="56">
        <f t="shared" si="4"/>
        <v>0.32876343679603282</v>
      </c>
      <c r="J154" s="57">
        <v>16</v>
      </c>
      <c r="K154" s="69">
        <v>45149</v>
      </c>
      <c r="L154" s="70" t="s">
        <v>15</v>
      </c>
      <c r="M154" s="51"/>
    </row>
    <row r="155" spans="1:15" ht="26.1" customHeight="1">
      <c r="A155" s="52">
        <v>153</v>
      </c>
      <c r="B155" s="53" t="s">
        <v>2048</v>
      </c>
      <c r="C155" s="74">
        <v>4320.84</v>
      </c>
      <c r="D155" s="55">
        <v>616</v>
      </c>
      <c r="E155" s="77" t="s">
        <v>2141</v>
      </c>
      <c r="F155" s="55" t="s">
        <v>2141</v>
      </c>
      <c r="G155" s="74">
        <v>8346.6299999999992</v>
      </c>
      <c r="H155" s="54">
        <v>1212</v>
      </c>
      <c r="I155" s="56">
        <f t="shared" si="4"/>
        <v>0.51767479809216421</v>
      </c>
      <c r="J155" s="57">
        <v>8</v>
      </c>
      <c r="K155" s="69">
        <v>44960</v>
      </c>
      <c r="L155" s="70" t="s">
        <v>60</v>
      </c>
      <c r="M155" s="51"/>
    </row>
    <row r="156" spans="1:15" ht="26.1" customHeight="1">
      <c r="A156" s="52">
        <v>154</v>
      </c>
      <c r="B156" s="53" t="s">
        <v>2067</v>
      </c>
      <c r="C156" s="74">
        <v>4292.1400000000003</v>
      </c>
      <c r="D156" s="55">
        <v>493</v>
      </c>
      <c r="E156" s="77" t="s">
        <v>2141</v>
      </c>
      <c r="F156" s="55" t="s">
        <v>2141</v>
      </c>
      <c r="G156" s="74">
        <v>4292.1400000000003</v>
      </c>
      <c r="H156" s="54">
        <v>493</v>
      </c>
      <c r="I156" s="56">
        <f t="shared" si="4"/>
        <v>1</v>
      </c>
      <c r="J156" s="57">
        <v>5</v>
      </c>
      <c r="K156" s="69">
        <v>44981</v>
      </c>
      <c r="L156" s="70" t="s">
        <v>2138</v>
      </c>
      <c r="M156" s="51"/>
    </row>
    <row r="157" spans="1:15" ht="26.1" customHeight="1">
      <c r="A157" s="52">
        <v>155</v>
      </c>
      <c r="B157" s="53" t="s">
        <v>2031</v>
      </c>
      <c r="C157" s="74">
        <v>4194.62</v>
      </c>
      <c r="D157" s="55">
        <v>603</v>
      </c>
      <c r="E157" s="77" t="s">
        <v>2141</v>
      </c>
      <c r="F157" s="55" t="s">
        <v>2141</v>
      </c>
      <c r="G157" s="74">
        <v>11139.91</v>
      </c>
      <c r="H157" s="54">
        <v>1727</v>
      </c>
      <c r="I157" s="56">
        <f t="shared" si="4"/>
        <v>0.3765398463721879</v>
      </c>
      <c r="J157" s="57">
        <v>12</v>
      </c>
      <c r="K157" s="69">
        <v>45226</v>
      </c>
      <c r="L157" s="70" t="s">
        <v>11</v>
      </c>
      <c r="M157" s="51"/>
    </row>
    <row r="158" spans="1:15" ht="26.1" customHeight="1">
      <c r="A158" s="52">
        <v>156</v>
      </c>
      <c r="B158" s="53" t="s">
        <v>2045</v>
      </c>
      <c r="C158" s="74">
        <v>4187.25</v>
      </c>
      <c r="D158" s="55">
        <v>611</v>
      </c>
      <c r="E158" s="77" t="s">
        <v>2141</v>
      </c>
      <c r="F158" s="55" t="s">
        <v>2141</v>
      </c>
      <c r="G158" s="74">
        <v>9367.08</v>
      </c>
      <c r="H158" s="54">
        <v>1720</v>
      </c>
      <c r="I158" s="56">
        <f t="shared" si="4"/>
        <v>0.44701764050269666</v>
      </c>
      <c r="J158" s="57">
        <v>16</v>
      </c>
      <c r="K158" s="69">
        <v>45093</v>
      </c>
      <c r="L158" s="70" t="s">
        <v>11</v>
      </c>
      <c r="M158" s="51"/>
    </row>
    <row r="159" spans="1:15" ht="26.1" customHeight="1">
      <c r="A159" s="52">
        <v>157</v>
      </c>
      <c r="B159" s="53" t="s">
        <v>2143</v>
      </c>
      <c r="C159" s="74">
        <v>4122.95</v>
      </c>
      <c r="D159" s="55">
        <v>635</v>
      </c>
      <c r="E159" s="77">
        <v>5864.01</v>
      </c>
      <c r="F159" s="55">
        <v>882</v>
      </c>
      <c r="G159" s="74">
        <v>13210.25</v>
      </c>
      <c r="H159" s="54">
        <v>2574</v>
      </c>
      <c r="I159" s="56">
        <f t="shared" si="4"/>
        <v>0.31210234477015952</v>
      </c>
      <c r="J159" s="57">
        <v>13</v>
      </c>
      <c r="K159" s="79">
        <v>45163</v>
      </c>
      <c r="L159" s="80" t="s">
        <v>11</v>
      </c>
      <c r="M159" s="51"/>
    </row>
    <row r="160" spans="1:15" ht="26.1" customHeight="1">
      <c r="A160" s="52">
        <v>158</v>
      </c>
      <c r="B160" s="53" t="s">
        <v>2053</v>
      </c>
      <c r="C160" s="74">
        <v>3876</v>
      </c>
      <c r="D160" s="55">
        <v>569</v>
      </c>
      <c r="E160" s="77" t="s">
        <v>2141</v>
      </c>
      <c r="F160" s="55" t="s">
        <v>2141</v>
      </c>
      <c r="G160" s="74">
        <v>7606</v>
      </c>
      <c r="H160" s="54">
        <v>1140</v>
      </c>
      <c r="I160" s="56">
        <f t="shared" si="4"/>
        <v>0.5095976860373389</v>
      </c>
      <c r="J160" s="57">
        <v>9</v>
      </c>
      <c r="K160" s="69">
        <v>44967</v>
      </c>
      <c r="L160" s="70" t="s">
        <v>12</v>
      </c>
      <c r="M160" s="51"/>
    </row>
    <row r="161" spans="1:13" ht="26.1" customHeight="1">
      <c r="A161" s="52">
        <v>159</v>
      </c>
      <c r="B161" s="53" t="s">
        <v>2043</v>
      </c>
      <c r="C161" s="74">
        <v>3744.81</v>
      </c>
      <c r="D161" s="55">
        <v>541</v>
      </c>
      <c r="E161" s="77" t="s">
        <v>2141</v>
      </c>
      <c r="F161" s="55" t="s">
        <v>2141</v>
      </c>
      <c r="G161" s="74">
        <v>9421.4000000000015</v>
      </c>
      <c r="H161" s="54">
        <v>1522</v>
      </c>
      <c r="I161" s="56">
        <f t="shared" si="4"/>
        <v>0.39747914322712119</v>
      </c>
      <c r="J161" s="57">
        <v>9</v>
      </c>
      <c r="K161" s="69">
        <v>45072</v>
      </c>
      <c r="L161" s="70" t="s">
        <v>2134</v>
      </c>
      <c r="M161" s="51"/>
    </row>
    <row r="162" spans="1:13" ht="26.1" customHeight="1">
      <c r="A162" s="52">
        <v>160</v>
      </c>
      <c r="B162" s="53" t="s">
        <v>2003</v>
      </c>
      <c r="C162" s="74">
        <v>3737.7</v>
      </c>
      <c r="D162" s="55">
        <v>592</v>
      </c>
      <c r="E162" s="77">
        <v>4156.1400000000003</v>
      </c>
      <c r="F162" s="55">
        <v>649</v>
      </c>
      <c r="G162" s="74">
        <v>22341.09</v>
      </c>
      <c r="H162" s="54">
        <v>3569</v>
      </c>
      <c r="I162" s="56">
        <f t="shared" si="4"/>
        <v>0.16730159540111963</v>
      </c>
      <c r="J162" s="57">
        <v>6</v>
      </c>
      <c r="K162" s="69">
        <v>44939</v>
      </c>
      <c r="L162" s="70" t="s">
        <v>679</v>
      </c>
      <c r="M162" s="51"/>
    </row>
    <row r="163" spans="1:13" ht="26.1" customHeight="1">
      <c r="A163" s="52">
        <v>161</v>
      </c>
      <c r="B163" s="53" t="s">
        <v>2058</v>
      </c>
      <c r="C163" s="74">
        <v>3644.1699999999996</v>
      </c>
      <c r="D163" s="55">
        <v>515</v>
      </c>
      <c r="E163" s="77" t="s">
        <v>2141</v>
      </c>
      <c r="F163" s="55" t="s">
        <v>2141</v>
      </c>
      <c r="G163" s="74">
        <v>6711</v>
      </c>
      <c r="H163" s="54">
        <v>1049</v>
      </c>
      <c r="I163" s="56">
        <f t="shared" ref="I163:I174" si="5">C163/G163</f>
        <v>0.54301445388168668</v>
      </c>
      <c r="J163" s="57">
        <v>8</v>
      </c>
      <c r="K163" s="69">
        <v>45282</v>
      </c>
      <c r="L163" s="70" t="s">
        <v>17</v>
      </c>
      <c r="M163" s="51"/>
    </row>
    <row r="164" spans="1:13" ht="26.1" customHeight="1">
      <c r="A164" s="52">
        <v>162</v>
      </c>
      <c r="B164" s="53" t="s">
        <v>2028</v>
      </c>
      <c r="C164" s="74">
        <v>3631.13</v>
      </c>
      <c r="D164" s="55">
        <v>700</v>
      </c>
      <c r="E164" s="77" t="s">
        <v>2141</v>
      </c>
      <c r="F164" s="55" t="s">
        <v>2141</v>
      </c>
      <c r="G164" s="74">
        <v>11363.2</v>
      </c>
      <c r="H164" s="54">
        <v>1950</v>
      </c>
      <c r="I164" s="56">
        <f t="shared" si="5"/>
        <v>0.31955171078569417</v>
      </c>
      <c r="J164" s="57">
        <v>11</v>
      </c>
      <c r="K164" s="69">
        <v>45012</v>
      </c>
      <c r="L164" s="70" t="s">
        <v>963</v>
      </c>
      <c r="M164" s="51"/>
    </row>
    <row r="165" spans="1:13" ht="26.1" customHeight="1">
      <c r="A165" s="52">
        <v>163</v>
      </c>
      <c r="B165" s="53" t="s">
        <v>2055</v>
      </c>
      <c r="C165" s="74">
        <v>3617</v>
      </c>
      <c r="D165" s="55">
        <v>538</v>
      </c>
      <c r="E165" s="77" t="s">
        <v>2141</v>
      </c>
      <c r="F165" s="55" t="s">
        <v>2141</v>
      </c>
      <c r="G165" s="74">
        <v>6999</v>
      </c>
      <c r="H165" s="54">
        <v>1129</v>
      </c>
      <c r="I165" s="56">
        <f t="shared" si="5"/>
        <v>0.51678811258751245</v>
      </c>
      <c r="J165" s="57">
        <v>10</v>
      </c>
      <c r="K165" s="69">
        <v>45212</v>
      </c>
      <c r="L165" s="70" t="s">
        <v>12</v>
      </c>
      <c r="M165" s="51"/>
    </row>
    <row r="166" spans="1:13" ht="26.1" customHeight="1">
      <c r="A166" s="52">
        <v>164</v>
      </c>
      <c r="B166" s="53" t="s">
        <v>2062</v>
      </c>
      <c r="C166" s="74">
        <v>3602.32</v>
      </c>
      <c r="D166" s="55">
        <v>494</v>
      </c>
      <c r="E166" s="77" t="s">
        <v>2141</v>
      </c>
      <c r="F166" s="55" t="s">
        <v>2141</v>
      </c>
      <c r="G166" s="74">
        <v>5321.61</v>
      </c>
      <c r="H166" s="54">
        <v>812</v>
      </c>
      <c r="I166" s="56">
        <f t="shared" si="5"/>
        <v>0.67692296128427309</v>
      </c>
      <c r="J166" s="57">
        <v>14</v>
      </c>
      <c r="K166" s="69">
        <v>45079</v>
      </c>
      <c r="L166" s="70" t="s">
        <v>931</v>
      </c>
      <c r="M166" s="51"/>
    </row>
    <row r="167" spans="1:13" ht="26.1" customHeight="1">
      <c r="A167" s="52">
        <v>165</v>
      </c>
      <c r="B167" s="53" t="s">
        <v>2026</v>
      </c>
      <c r="C167" s="74">
        <v>3584.35</v>
      </c>
      <c r="D167" s="55">
        <v>539</v>
      </c>
      <c r="E167" s="77">
        <v>4230.1000000000004</v>
      </c>
      <c r="F167" s="55">
        <v>638</v>
      </c>
      <c r="G167" s="74">
        <v>11899.63</v>
      </c>
      <c r="H167" s="54">
        <v>1896</v>
      </c>
      <c r="I167" s="56">
        <f t="shared" si="5"/>
        <v>0.30121524786905141</v>
      </c>
      <c r="J167" s="57">
        <v>13</v>
      </c>
      <c r="K167" s="69">
        <v>45114</v>
      </c>
      <c r="L167" s="70" t="s">
        <v>11</v>
      </c>
      <c r="M167" s="51"/>
    </row>
    <row r="168" spans="1:13" ht="26.1" customHeight="1">
      <c r="A168" s="52">
        <v>166</v>
      </c>
      <c r="B168" s="53" t="s">
        <v>2035</v>
      </c>
      <c r="C168" s="74">
        <v>3506.39</v>
      </c>
      <c r="D168" s="55">
        <v>508</v>
      </c>
      <c r="E168" s="77">
        <v>4479.99</v>
      </c>
      <c r="F168" s="55">
        <v>638</v>
      </c>
      <c r="G168" s="74">
        <v>10595.1</v>
      </c>
      <c r="H168" s="54">
        <v>1615</v>
      </c>
      <c r="I168" s="56">
        <f t="shared" si="5"/>
        <v>0.33094449320912495</v>
      </c>
      <c r="J168" s="57">
        <v>16</v>
      </c>
      <c r="K168" s="69">
        <v>45079</v>
      </c>
      <c r="L168" s="70" t="s">
        <v>2127</v>
      </c>
      <c r="M168" s="51"/>
    </row>
    <row r="169" spans="1:13" ht="26.1" customHeight="1">
      <c r="A169" s="52">
        <v>167</v>
      </c>
      <c r="B169" s="53" t="s">
        <v>2084</v>
      </c>
      <c r="C169" s="74">
        <v>3457</v>
      </c>
      <c r="D169" s="55">
        <v>531</v>
      </c>
      <c r="E169" s="77" t="s">
        <v>2141</v>
      </c>
      <c r="F169" s="55" t="s">
        <v>2141</v>
      </c>
      <c r="G169" s="74">
        <v>2506</v>
      </c>
      <c r="H169" s="54">
        <v>405</v>
      </c>
      <c r="I169" s="56">
        <f t="shared" si="5"/>
        <v>1.379489225857941</v>
      </c>
      <c r="J169" s="57">
        <v>8</v>
      </c>
      <c r="K169" s="69">
        <v>45184</v>
      </c>
      <c r="L169" s="70" t="s">
        <v>233</v>
      </c>
      <c r="M169" s="51"/>
    </row>
    <row r="170" spans="1:13" ht="26.1" customHeight="1">
      <c r="A170" s="52">
        <v>168</v>
      </c>
      <c r="B170" s="53" t="s">
        <v>2032</v>
      </c>
      <c r="C170" s="74">
        <v>3386.39</v>
      </c>
      <c r="D170" s="55">
        <v>498</v>
      </c>
      <c r="E170" s="77">
        <v>19345</v>
      </c>
      <c r="F170" s="55">
        <v>2182</v>
      </c>
      <c r="G170" s="74">
        <v>11071.509999999997</v>
      </c>
      <c r="H170" s="54">
        <v>1958</v>
      </c>
      <c r="I170" s="56">
        <f t="shared" si="5"/>
        <v>0.30586523428150281</v>
      </c>
      <c r="J170" s="57">
        <v>12</v>
      </c>
      <c r="K170" s="69">
        <v>45012</v>
      </c>
      <c r="L170" s="71" t="s">
        <v>963</v>
      </c>
      <c r="M170" s="51"/>
    </row>
    <row r="171" spans="1:13" ht="26.1" customHeight="1">
      <c r="A171" s="52">
        <v>169</v>
      </c>
      <c r="B171" s="53" t="s">
        <v>2047</v>
      </c>
      <c r="C171" s="74">
        <v>3341</v>
      </c>
      <c r="D171" s="55">
        <v>489</v>
      </c>
      <c r="E171" s="77" t="s">
        <v>2141</v>
      </c>
      <c r="F171" s="55" t="s">
        <v>2141</v>
      </c>
      <c r="G171" s="74">
        <v>8461.11</v>
      </c>
      <c r="H171" s="54">
        <v>1392</v>
      </c>
      <c r="I171" s="56">
        <f t="shared" si="5"/>
        <v>0.39486544909592236</v>
      </c>
      <c r="J171" s="57">
        <v>10</v>
      </c>
      <c r="K171" s="69">
        <v>45030</v>
      </c>
      <c r="L171" s="70" t="s">
        <v>969</v>
      </c>
      <c r="M171" s="51"/>
    </row>
    <row r="172" spans="1:13" ht="26.1" customHeight="1">
      <c r="A172" s="52">
        <v>170</v>
      </c>
      <c r="B172" s="53" t="s">
        <v>2057</v>
      </c>
      <c r="C172" s="74">
        <v>3301.5</v>
      </c>
      <c r="D172" s="55">
        <v>481</v>
      </c>
      <c r="E172" s="77" t="s">
        <v>2141</v>
      </c>
      <c r="F172" s="55" t="s">
        <v>2141</v>
      </c>
      <c r="G172" s="74">
        <v>6161.71</v>
      </c>
      <c r="H172" s="54">
        <v>964</v>
      </c>
      <c r="I172" s="56">
        <f t="shared" si="5"/>
        <v>0.53580905300638948</v>
      </c>
      <c r="J172" s="57">
        <v>12</v>
      </c>
      <c r="K172" s="69">
        <v>45149</v>
      </c>
      <c r="L172" s="70" t="s">
        <v>15</v>
      </c>
      <c r="M172" s="51"/>
    </row>
    <row r="173" spans="1:13" ht="26.1" customHeight="1">
      <c r="A173" s="52">
        <v>171</v>
      </c>
      <c r="B173" s="53" t="s">
        <v>2025</v>
      </c>
      <c r="C173" s="74">
        <v>3246.94</v>
      </c>
      <c r="D173" s="55">
        <v>665</v>
      </c>
      <c r="E173" s="77" t="s">
        <v>2141</v>
      </c>
      <c r="F173" s="55" t="s">
        <v>2141</v>
      </c>
      <c r="G173" s="74">
        <v>12165.72</v>
      </c>
      <c r="H173" s="54">
        <v>2593</v>
      </c>
      <c r="I173" s="56">
        <f t="shared" si="5"/>
        <v>0.26689254725573169</v>
      </c>
      <c r="J173" s="57">
        <v>9</v>
      </c>
      <c r="K173" s="69">
        <v>45149</v>
      </c>
      <c r="L173" s="70" t="s">
        <v>2134</v>
      </c>
      <c r="M173" s="51"/>
    </row>
    <row r="174" spans="1:13" ht="26.1" customHeight="1">
      <c r="A174" s="52">
        <v>172</v>
      </c>
      <c r="B174" s="53" t="s">
        <v>2052</v>
      </c>
      <c r="C174" s="74">
        <v>3139.08</v>
      </c>
      <c r="D174" s="55">
        <v>466</v>
      </c>
      <c r="E174" s="77" t="s">
        <v>2141</v>
      </c>
      <c r="F174" s="55" t="s">
        <v>2141</v>
      </c>
      <c r="G174" s="74">
        <v>7674.4000000000005</v>
      </c>
      <c r="H174" s="54">
        <v>1258</v>
      </c>
      <c r="I174" s="56">
        <f t="shared" si="5"/>
        <v>0.40903262795788592</v>
      </c>
      <c r="J174" s="57">
        <v>13</v>
      </c>
      <c r="K174" s="69">
        <v>45037</v>
      </c>
      <c r="L174" s="70" t="s">
        <v>2127</v>
      </c>
      <c r="M174" s="51"/>
    </row>
    <row r="175" spans="1:13" ht="26.1" customHeight="1">
      <c r="A175" s="52">
        <v>173</v>
      </c>
      <c r="B175" s="53" t="s">
        <v>2066</v>
      </c>
      <c r="C175" s="74">
        <v>3045.72</v>
      </c>
      <c r="D175" s="55">
        <v>432</v>
      </c>
      <c r="E175" s="77" t="s">
        <v>2141</v>
      </c>
      <c r="F175" s="55" t="s">
        <v>2141</v>
      </c>
      <c r="G175" s="74">
        <v>4323.72</v>
      </c>
      <c r="H175" s="54">
        <v>669</v>
      </c>
      <c r="I175" s="56" t="s">
        <v>1870</v>
      </c>
      <c r="J175" s="57">
        <v>12</v>
      </c>
      <c r="K175" s="69">
        <v>45212</v>
      </c>
      <c r="L175" s="70" t="s">
        <v>15</v>
      </c>
      <c r="M175" s="51"/>
    </row>
    <row r="176" spans="1:13" ht="26.1" customHeight="1">
      <c r="A176" s="52">
        <v>174</v>
      </c>
      <c r="B176" s="53" t="s">
        <v>2034</v>
      </c>
      <c r="C176" s="74">
        <v>2978</v>
      </c>
      <c r="D176" s="55">
        <v>478</v>
      </c>
      <c r="E176" s="77" t="s">
        <v>2141</v>
      </c>
      <c r="F176" s="55" t="s">
        <v>2141</v>
      </c>
      <c r="G176" s="74">
        <v>10609</v>
      </c>
      <c r="H176" s="54">
        <v>2049</v>
      </c>
      <c r="I176" s="56">
        <f t="shared" ref="I176:I207" si="6">C176/G176</f>
        <v>0.28070506174003207</v>
      </c>
      <c r="J176" s="57">
        <v>18</v>
      </c>
      <c r="K176" s="69">
        <v>45177</v>
      </c>
      <c r="L176" s="70" t="s">
        <v>12</v>
      </c>
      <c r="M176" s="51"/>
    </row>
    <row r="177" spans="1:13" ht="26.1" customHeight="1">
      <c r="A177" s="52">
        <v>175</v>
      </c>
      <c r="B177" s="53" t="s">
        <v>2044</v>
      </c>
      <c r="C177" s="74">
        <v>2973</v>
      </c>
      <c r="D177" s="55">
        <v>488</v>
      </c>
      <c r="E177" s="77" t="s">
        <v>2141</v>
      </c>
      <c r="F177" s="55" t="s">
        <v>2141</v>
      </c>
      <c r="G177" s="74">
        <v>9387</v>
      </c>
      <c r="H177" s="54">
        <v>1564</v>
      </c>
      <c r="I177" s="56">
        <f t="shared" si="6"/>
        <v>0.31671460530520934</v>
      </c>
      <c r="J177" s="57">
        <v>18</v>
      </c>
      <c r="K177" s="69">
        <v>45058</v>
      </c>
      <c r="L177" s="70" t="s">
        <v>12</v>
      </c>
      <c r="M177" s="51"/>
    </row>
    <row r="178" spans="1:13" ht="26.1" customHeight="1">
      <c r="A178" s="52">
        <v>176</v>
      </c>
      <c r="B178" s="53" t="s">
        <v>2007</v>
      </c>
      <c r="C178" s="74">
        <v>2894.3</v>
      </c>
      <c r="D178" s="55">
        <v>470</v>
      </c>
      <c r="E178" s="77">
        <v>3328.4</v>
      </c>
      <c r="F178" s="55">
        <v>582</v>
      </c>
      <c r="G178" s="74">
        <v>19478.400000000001</v>
      </c>
      <c r="H178" s="54">
        <v>3183</v>
      </c>
      <c r="I178" s="56">
        <f t="shared" si="6"/>
        <v>0.14859023328404797</v>
      </c>
      <c r="J178" s="57">
        <v>5</v>
      </c>
      <c r="K178" s="69">
        <v>45219</v>
      </c>
      <c r="L178" s="70" t="s">
        <v>18</v>
      </c>
      <c r="M178" s="51"/>
    </row>
    <row r="179" spans="1:13" ht="26.1" customHeight="1">
      <c r="A179" s="52">
        <v>177</v>
      </c>
      <c r="B179" s="53" t="s">
        <v>2059</v>
      </c>
      <c r="C179" s="74">
        <v>2860.25</v>
      </c>
      <c r="D179" s="55">
        <v>515</v>
      </c>
      <c r="E179" s="77" t="s">
        <v>2141</v>
      </c>
      <c r="F179" s="55" t="s">
        <v>2141</v>
      </c>
      <c r="G179" s="74">
        <v>5898.55</v>
      </c>
      <c r="H179" s="54">
        <v>1213</v>
      </c>
      <c r="I179" s="56">
        <f t="shared" si="6"/>
        <v>0.48490730772817048</v>
      </c>
      <c r="J179" s="57">
        <v>7</v>
      </c>
      <c r="K179" s="69">
        <v>44939</v>
      </c>
      <c r="L179" s="70" t="s">
        <v>16</v>
      </c>
      <c r="M179" s="51"/>
    </row>
    <row r="180" spans="1:13" ht="26.1" customHeight="1">
      <c r="A180" s="52">
        <v>178</v>
      </c>
      <c r="B180" s="53" t="s">
        <v>2069</v>
      </c>
      <c r="C180" s="74">
        <v>2470.14</v>
      </c>
      <c r="D180" s="55">
        <v>384</v>
      </c>
      <c r="E180" s="77" t="s">
        <v>2141</v>
      </c>
      <c r="F180" s="55" t="s">
        <v>2141</v>
      </c>
      <c r="G180" s="74">
        <v>3945.5</v>
      </c>
      <c r="H180" s="54">
        <v>624</v>
      </c>
      <c r="I180" s="56">
        <f t="shared" si="6"/>
        <v>0.62606513749841586</v>
      </c>
      <c r="J180" s="57">
        <v>7</v>
      </c>
      <c r="K180" s="69">
        <v>45044</v>
      </c>
      <c r="L180" s="70" t="s">
        <v>2134</v>
      </c>
      <c r="M180" s="51"/>
    </row>
    <row r="181" spans="1:13" ht="26.1" customHeight="1">
      <c r="A181" s="52">
        <v>179</v>
      </c>
      <c r="B181" s="53" t="s">
        <v>2039</v>
      </c>
      <c r="C181" s="74">
        <v>2332.1</v>
      </c>
      <c r="D181" s="55">
        <v>438</v>
      </c>
      <c r="E181" s="77" t="s">
        <v>2141</v>
      </c>
      <c r="F181" s="55" t="s">
        <v>2141</v>
      </c>
      <c r="G181" s="74">
        <v>10308.4</v>
      </c>
      <c r="H181" s="54">
        <v>1802</v>
      </c>
      <c r="I181" s="56">
        <f t="shared" si="6"/>
        <v>0.22623297504947421</v>
      </c>
      <c r="J181" s="57">
        <v>15</v>
      </c>
      <c r="K181" s="69">
        <v>45065</v>
      </c>
      <c r="L181" s="70" t="s">
        <v>931</v>
      </c>
      <c r="M181" s="51"/>
    </row>
    <row r="182" spans="1:13" ht="26.1" customHeight="1">
      <c r="A182" s="52">
        <v>180</v>
      </c>
      <c r="B182" s="53" t="s">
        <v>2082</v>
      </c>
      <c r="C182" s="74">
        <v>2266.6999999999998</v>
      </c>
      <c r="D182" s="55">
        <v>366</v>
      </c>
      <c r="E182" s="77" t="s">
        <v>2141</v>
      </c>
      <c r="F182" s="55" t="s">
        <v>2141</v>
      </c>
      <c r="G182" s="74">
        <v>2695.8</v>
      </c>
      <c r="H182" s="54">
        <v>458</v>
      </c>
      <c r="I182" s="56">
        <f t="shared" si="6"/>
        <v>0.84082647080643957</v>
      </c>
      <c r="J182" s="57">
        <v>6</v>
      </c>
      <c r="K182" s="69">
        <v>45254</v>
      </c>
      <c r="L182" s="70" t="s">
        <v>679</v>
      </c>
      <c r="M182" s="51"/>
    </row>
    <row r="183" spans="1:13" ht="26.1" customHeight="1">
      <c r="A183" s="52">
        <v>181</v>
      </c>
      <c r="B183" s="58" t="s">
        <v>2079</v>
      </c>
      <c r="C183" s="75">
        <v>2252.85</v>
      </c>
      <c r="D183" s="60">
        <v>350</v>
      </c>
      <c r="E183" s="77" t="s">
        <v>2141</v>
      </c>
      <c r="F183" s="55" t="s">
        <v>2141</v>
      </c>
      <c r="G183" s="75">
        <v>2873.41</v>
      </c>
      <c r="H183" s="59">
        <v>478</v>
      </c>
      <c r="I183" s="61">
        <f t="shared" si="6"/>
        <v>0.78403360467180105</v>
      </c>
      <c r="J183" s="62">
        <v>14</v>
      </c>
      <c r="K183" s="69">
        <v>45254</v>
      </c>
      <c r="L183" s="70" t="s">
        <v>2140</v>
      </c>
      <c r="M183" s="51"/>
    </row>
    <row r="184" spans="1:13" ht="26.1" customHeight="1">
      <c r="A184" s="52">
        <v>182</v>
      </c>
      <c r="B184" s="58" t="s">
        <v>2046</v>
      </c>
      <c r="C184" s="75">
        <v>2048.48</v>
      </c>
      <c r="D184" s="60">
        <v>317</v>
      </c>
      <c r="E184" s="77" t="s">
        <v>2141</v>
      </c>
      <c r="F184" s="55" t="s">
        <v>2141</v>
      </c>
      <c r="G184" s="75">
        <v>8630</v>
      </c>
      <c r="H184" s="59">
        <v>1460</v>
      </c>
      <c r="I184" s="61">
        <f t="shared" si="6"/>
        <v>0.23736732329084589</v>
      </c>
      <c r="J184" s="62">
        <v>8</v>
      </c>
      <c r="K184" s="69">
        <v>45121</v>
      </c>
      <c r="L184" s="70" t="s">
        <v>17</v>
      </c>
      <c r="M184" s="51"/>
    </row>
    <row r="185" spans="1:13" ht="26.1" customHeight="1">
      <c r="A185" s="52">
        <v>183</v>
      </c>
      <c r="B185" s="58" t="s">
        <v>2054</v>
      </c>
      <c r="C185" s="75">
        <v>2017.38</v>
      </c>
      <c r="D185" s="60">
        <v>485</v>
      </c>
      <c r="E185" s="77" t="s">
        <v>2141</v>
      </c>
      <c r="F185" s="55" t="s">
        <v>2141</v>
      </c>
      <c r="G185" s="75">
        <v>7346.0499999999993</v>
      </c>
      <c r="H185" s="59">
        <v>1773</v>
      </c>
      <c r="I185" s="61">
        <f t="shared" si="6"/>
        <v>0.2746210548526079</v>
      </c>
      <c r="J185" s="62">
        <v>8</v>
      </c>
      <c r="K185" s="69">
        <v>45072</v>
      </c>
      <c r="L185" s="70" t="s">
        <v>679</v>
      </c>
      <c r="M185" s="51"/>
    </row>
    <row r="186" spans="1:13" ht="26.1" customHeight="1">
      <c r="A186" s="52">
        <v>184</v>
      </c>
      <c r="B186" s="58" t="s">
        <v>2091</v>
      </c>
      <c r="C186" s="75">
        <v>1962.78</v>
      </c>
      <c r="D186" s="60">
        <v>322</v>
      </c>
      <c r="E186" s="77" t="s">
        <v>2141</v>
      </c>
      <c r="F186" s="55" t="s">
        <v>2141</v>
      </c>
      <c r="G186" s="75">
        <v>1962.78</v>
      </c>
      <c r="H186" s="59">
        <v>322</v>
      </c>
      <c r="I186" s="61">
        <f t="shared" si="6"/>
        <v>1</v>
      </c>
      <c r="J186" s="62">
        <v>3</v>
      </c>
      <c r="K186" s="69">
        <v>45170</v>
      </c>
      <c r="L186" s="70" t="s">
        <v>17</v>
      </c>
      <c r="M186" s="51"/>
    </row>
    <row r="187" spans="1:13" ht="26.1" customHeight="1">
      <c r="A187" s="52">
        <v>185</v>
      </c>
      <c r="B187" s="58" t="s">
        <v>2068</v>
      </c>
      <c r="C187" s="75">
        <v>1884.8</v>
      </c>
      <c r="D187" s="60">
        <v>297</v>
      </c>
      <c r="E187" s="77">
        <v>2164</v>
      </c>
      <c r="F187" s="55">
        <v>390</v>
      </c>
      <c r="G187" s="75">
        <v>4074.7</v>
      </c>
      <c r="H187" s="59">
        <v>720</v>
      </c>
      <c r="I187" s="61">
        <f t="shared" si="6"/>
        <v>0.46256166098117651</v>
      </c>
      <c r="J187" s="62">
        <v>18</v>
      </c>
      <c r="K187" s="69">
        <v>45051</v>
      </c>
      <c r="L187" s="71" t="s">
        <v>963</v>
      </c>
      <c r="M187" s="51"/>
    </row>
    <row r="188" spans="1:13" ht="26.1" customHeight="1">
      <c r="A188" s="52">
        <v>186</v>
      </c>
      <c r="B188" s="58" t="s">
        <v>2085</v>
      </c>
      <c r="C188" s="75">
        <v>1843.45</v>
      </c>
      <c r="D188" s="60">
        <v>280</v>
      </c>
      <c r="E188" s="77" t="s">
        <v>2141</v>
      </c>
      <c r="F188" s="55" t="s">
        <v>2141</v>
      </c>
      <c r="G188" s="75">
        <v>2407.62</v>
      </c>
      <c r="H188" s="59">
        <v>392</v>
      </c>
      <c r="I188" s="61">
        <f t="shared" si="6"/>
        <v>0.76567315440144212</v>
      </c>
      <c r="J188" s="62">
        <v>12</v>
      </c>
      <c r="K188" s="69">
        <v>45016</v>
      </c>
      <c r="L188" s="70" t="s">
        <v>15</v>
      </c>
      <c r="M188" s="51"/>
    </row>
    <row r="189" spans="1:13" ht="26.1" customHeight="1">
      <c r="A189" s="52">
        <v>187</v>
      </c>
      <c r="B189" s="58" t="s">
        <v>2071</v>
      </c>
      <c r="C189" s="75">
        <v>1810.56</v>
      </c>
      <c r="D189" s="60">
        <v>376</v>
      </c>
      <c r="E189" s="77" t="s">
        <v>2141</v>
      </c>
      <c r="F189" s="55" t="s">
        <v>2141</v>
      </c>
      <c r="G189" s="75">
        <v>3857.16</v>
      </c>
      <c r="H189" s="59">
        <v>874</v>
      </c>
      <c r="I189" s="61">
        <f t="shared" si="6"/>
        <v>0.46940235821174131</v>
      </c>
      <c r="J189" s="62">
        <v>10</v>
      </c>
      <c r="K189" s="69">
        <v>45135</v>
      </c>
      <c r="L189" s="70" t="s">
        <v>1855</v>
      </c>
      <c r="M189" s="51"/>
    </row>
    <row r="190" spans="1:13" ht="26.1" customHeight="1">
      <c r="A190" s="52">
        <v>188</v>
      </c>
      <c r="B190" s="58" t="s">
        <v>2072</v>
      </c>
      <c r="C190" s="75">
        <v>1782.5</v>
      </c>
      <c r="D190" s="60">
        <v>321</v>
      </c>
      <c r="E190" s="77" t="s">
        <v>2141</v>
      </c>
      <c r="F190" s="55" t="s">
        <v>2141</v>
      </c>
      <c r="G190" s="75">
        <v>3648.6</v>
      </c>
      <c r="H190" s="59">
        <v>829</v>
      </c>
      <c r="I190" s="61">
        <f t="shared" si="6"/>
        <v>0.48854355095104973</v>
      </c>
      <c r="J190" s="62">
        <v>5</v>
      </c>
      <c r="K190" s="69">
        <v>44988</v>
      </c>
      <c r="L190" s="70" t="s">
        <v>16</v>
      </c>
      <c r="M190" s="51"/>
    </row>
    <row r="191" spans="1:13" ht="26.1" customHeight="1">
      <c r="A191" s="52">
        <v>189</v>
      </c>
      <c r="B191" s="58" t="s">
        <v>2070</v>
      </c>
      <c r="C191" s="75">
        <v>1737.01</v>
      </c>
      <c r="D191" s="60">
        <v>253</v>
      </c>
      <c r="E191" s="77">
        <v>1884.81</v>
      </c>
      <c r="F191" s="55">
        <v>275</v>
      </c>
      <c r="G191" s="75">
        <v>3897.94</v>
      </c>
      <c r="H191" s="59">
        <v>599</v>
      </c>
      <c r="I191" s="61">
        <f t="shared" si="6"/>
        <v>0.44562255960840852</v>
      </c>
      <c r="J191" s="62">
        <v>12</v>
      </c>
      <c r="K191" s="69">
        <v>45086</v>
      </c>
      <c r="L191" s="70" t="s">
        <v>53</v>
      </c>
      <c r="M191" s="51"/>
    </row>
    <row r="192" spans="1:13" ht="26.1" customHeight="1">
      <c r="A192" s="52">
        <v>190</v>
      </c>
      <c r="B192" s="58" t="s">
        <v>2064</v>
      </c>
      <c r="C192" s="75">
        <v>1717.32</v>
      </c>
      <c r="D192" s="60">
        <v>236</v>
      </c>
      <c r="E192" s="77" t="s">
        <v>2141</v>
      </c>
      <c r="F192" s="55" t="s">
        <v>2141</v>
      </c>
      <c r="G192" s="75">
        <v>4734.96</v>
      </c>
      <c r="H192" s="59">
        <v>722</v>
      </c>
      <c r="I192" s="61">
        <f t="shared" si="6"/>
        <v>0.36268944193826347</v>
      </c>
      <c r="J192" s="62">
        <v>4</v>
      </c>
      <c r="K192" s="69">
        <v>45213</v>
      </c>
      <c r="L192" s="70" t="s">
        <v>2137</v>
      </c>
      <c r="M192" s="51"/>
    </row>
    <row r="193" spans="1:13" ht="26.1" customHeight="1">
      <c r="A193" s="52">
        <v>191</v>
      </c>
      <c r="B193" s="58" t="s">
        <v>2061</v>
      </c>
      <c r="C193" s="75">
        <v>1710.15</v>
      </c>
      <c r="D193" s="60">
        <v>383</v>
      </c>
      <c r="E193" s="77" t="s">
        <v>2141</v>
      </c>
      <c r="F193" s="55" t="s">
        <v>2141</v>
      </c>
      <c r="G193" s="75">
        <v>5532.03</v>
      </c>
      <c r="H193" s="59">
        <v>1316</v>
      </c>
      <c r="I193" s="61">
        <f t="shared" si="6"/>
        <v>0.30913606759182438</v>
      </c>
      <c r="J193" s="62">
        <v>10</v>
      </c>
      <c r="K193" s="69">
        <v>45191</v>
      </c>
      <c r="L193" s="70" t="s">
        <v>679</v>
      </c>
      <c r="M193" s="51"/>
    </row>
    <row r="194" spans="1:13" ht="26.1" customHeight="1">
      <c r="A194" s="52">
        <v>192</v>
      </c>
      <c r="B194" s="58" t="s">
        <v>2024</v>
      </c>
      <c r="C194" s="75">
        <v>1705.4</v>
      </c>
      <c r="D194" s="60">
        <v>257</v>
      </c>
      <c r="E194" s="77">
        <v>4952</v>
      </c>
      <c r="F194" s="55">
        <v>999</v>
      </c>
      <c r="G194" s="75">
        <v>12238.82</v>
      </c>
      <c r="H194" s="59">
        <v>2178</v>
      </c>
      <c r="I194" s="61">
        <f t="shared" si="6"/>
        <v>0.13934349880135505</v>
      </c>
      <c r="J194" s="62">
        <v>10</v>
      </c>
      <c r="K194" s="69">
        <v>45012</v>
      </c>
      <c r="L194" s="70" t="s">
        <v>963</v>
      </c>
      <c r="M194" s="51"/>
    </row>
    <row r="195" spans="1:13" ht="26.1" customHeight="1">
      <c r="A195" s="52">
        <v>193</v>
      </c>
      <c r="B195" s="58" t="s">
        <v>2063</v>
      </c>
      <c r="C195" s="75">
        <v>1599.52</v>
      </c>
      <c r="D195" s="60">
        <v>295</v>
      </c>
      <c r="E195" s="77" t="s">
        <v>2141</v>
      </c>
      <c r="F195" s="55" t="s">
        <v>2141</v>
      </c>
      <c r="G195" s="75">
        <v>4952.1499999999996</v>
      </c>
      <c r="H195" s="59">
        <v>961</v>
      </c>
      <c r="I195" s="61">
        <f t="shared" si="6"/>
        <v>0.32299506275052253</v>
      </c>
      <c r="J195" s="62">
        <v>15</v>
      </c>
      <c r="K195" s="69">
        <v>44939</v>
      </c>
      <c r="L195" s="71" t="s">
        <v>1025</v>
      </c>
      <c r="M195" s="51"/>
    </row>
    <row r="196" spans="1:13" ht="26.1" customHeight="1">
      <c r="A196" s="52">
        <v>194</v>
      </c>
      <c r="B196" s="58" t="s">
        <v>2042</v>
      </c>
      <c r="C196" s="75">
        <v>1415.07</v>
      </c>
      <c r="D196" s="60">
        <v>232</v>
      </c>
      <c r="E196" s="77" t="s">
        <v>2141</v>
      </c>
      <c r="F196" s="55" t="s">
        <v>2141</v>
      </c>
      <c r="G196" s="75">
        <v>9470</v>
      </c>
      <c r="H196" s="59">
        <v>1691</v>
      </c>
      <c r="I196" s="61">
        <f t="shared" si="6"/>
        <v>0.14942661034846885</v>
      </c>
      <c r="J196" s="62">
        <v>8</v>
      </c>
      <c r="K196" s="69">
        <v>45135</v>
      </c>
      <c r="L196" s="70" t="s">
        <v>17</v>
      </c>
      <c r="M196" s="51"/>
    </row>
    <row r="197" spans="1:13" ht="26.1" customHeight="1">
      <c r="A197" s="52">
        <v>195</v>
      </c>
      <c r="B197" s="58" t="s">
        <v>2088</v>
      </c>
      <c r="C197" s="75">
        <v>1212.5</v>
      </c>
      <c r="D197" s="60">
        <v>117</v>
      </c>
      <c r="E197" s="77" t="s">
        <v>2141</v>
      </c>
      <c r="F197" s="55" t="s">
        <v>2141</v>
      </c>
      <c r="G197" s="75">
        <v>2190</v>
      </c>
      <c r="H197" s="59">
        <v>298</v>
      </c>
      <c r="I197" s="61">
        <f t="shared" si="6"/>
        <v>0.55365296803652964</v>
      </c>
      <c r="J197" s="62">
        <v>4</v>
      </c>
      <c r="K197" s="69">
        <v>44974</v>
      </c>
      <c r="L197" s="70" t="s">
        <v>1451</v>
      </c>
      <c r="M197" s="51"/>
    </row>
    <row r="198" spans="1:13" ht="26.1" customHeight="1">
      <c r="A198" s="52">
        <v>196</v>
      </c>
      <c r="B198" s="58" t="s">
        <v>2092</v>
      </c>
      <c r="C198" s="75">
        <v>1189.42</v>
      </c>
      <c r="D198" s="60">
        <v>178</v>
      </c>
      <c r="E198" s="77" t="s">
        <v>2141</v>
      </c>
      <c r="F198" s="55" t="s">
        <v>2141</v>
      </c>
      <c r="G198" s="75">
        <v>1827.07</v>
      </c>
      <c r="H198" s="59">
        <v>297</v>
      </c>
      <c r="I198" s="61">
        <f t="shared" si="6"/>
        <v>0.65099859337628008</v>
      </c>
      <c r="J198" s="62">
        <v>9</v>
      </c>
      <c r="K198" s="69">
        <v>44995</v>
      </c>
      <c r="L198" s="70" t="s">
        <v>2127</v>
      </c>
      <c r="M198" s="51"/>
    </row>
    <row r="199" spans="1:13" ht="26.1" customHeight="1">
      <c r="A199" s="52">
        <v>197</v>
      </c>
      <c r="B199" s="58" t="s">
        <v>2083</v>
      </c>
      <c r="C199" s="75">
        <v>1173.1600000000001</v>
      </c>
      <c r="D199" s="60">
        <v>167</v>
      </c>
      <c r="E199" s="77" t="s">
        <v>2141</v>
      </c>
      <c r="F199" s="55" t="s">
        <v>2141</v>
      </c>
      <c r="G199" s="75">
        <v>2663.5299999999997</v>
      </c>
      <c r="H199" s="59">
        <v>393</v>
      </c>
      <c r="I199" s="61">
        <f t="shared" si="6"/>
        <v>0.44045308293880686</v>
      </c>
      <c r="J199" s="62">
        <v>4</v>
      </c>
      <c r="K199" s="69">
        <v>45023</v>
      </c>
      <c r="L199" s="70" t="s">
        <v>1855</v>
      </c>
      <c r="M199" s="51"/>
    </row>
    <row r="200" spans="1:13" ht="26.1" customHeight="1">
      <c r="A200" s="52">
        <v>198</v>
      </c>
      <c r="B200" s="58" t="s">
        <v>2065</v>
      </c>
      <c r="C200" s="75">
        <v>1054.3</v>
      </c>
      <c r="D200" s="60">
        <v>238</v>
      </c>
      <c r="E200" s="77" t="s">
        <v>2141</v>
      </c>
      <c r="F200" s="55" t="s">
        <v>2141</v>
      </c>
      <c r="G200" s="75">
        <v>4538</v>
      </c>
      <c r="H200" s="59">
        <v>1084</v>
      </c>
      <c r="I200" s="61">
        <f t="shared" si="6"/>
        <v>0.23232701630674304</v>
      </c>
      <c r="J200" s="62">
        <v>21</v>
      </c>
      <c r="K200" s="69">
        <v>44967</v>
      </c>
      <c r="L200" s="70" t="s">
        <v>17</v>
      </c>
      <c r="M200" s="51"/>
    </row>
    <row r="201" spans="1:13" ht="26.1" customHeight="1">
      <c r="A201" s="52">
        <v>199</v>
      </c>
      <c r="B201" s="58" t="s">
        <v>2094</v>
      </c>
      <c r="C201" s="75">
        <v>1021.0100000000001</v>
      </c>
      <c r="D201" s="60">
        <v>225</v>
      </c>
      <c r="E201" s="77" t="s">
        <v>2141</v>
      </c>
      <c r="F201" s="55" t="s">
        <v>2141</v>
      </c>
      <c r="G201" s="75">
        <v>2237.58</v>
      </c>
      <c r="H201" s="59">
        <v>445</v>
      </c>
      <c r="I201" s="61">
        <f t="shared" si="6"/>
        <v>0.45630100376299398</v>
      </c>
      <c r="J201" s="62">
        <v>14</v>
      </c>
      <c r="K201" s="69">
        <v>45268</v>
      </c>
      <c r="L201" s="70" t="s">
        <v>1865</v>
      </c>
      <c r="M201" s="51"/>
    </row>
    <row r="202" spans="1:13" ht="26.1" customHeight="1">
      <c r="A202" s="52">
        <v>200</v>
      </c>
      <c r="B202" s="58" t="s">
        <v>2098</v>
      </c>
      <c r="C202" s="74">
        <v>994</v>
      </c>
      <c r="D202" s="55">
        <v>192</v>
      </c>
      <c r="E202" s="77" t="s">
        <v>2141</v>
      </c>
      <c r="F202" s="55" t="s">
        <v>2141</v>
      </c>
      <c r="G202" s="75">
        <v>1375.1999999999998</v>
      </c>
      <c r="H202" s="59">
        <v>272</v>
      </c>
      <c r="I202" s="61">
        <f t="shared" si="6"/>
        <v>0.72280395578824908</v>
      </c>
      <c r="J202" s="62">
        <v>2</v>
      </c>
      <c r="K202" s="69">
        <v>44988</v>
      </c>
      <c r="L202" s="70" t="s">
        <v>16</v>
      </c>
      <c r="M202" s="51"/>
    </row>
    <row r="203" spans="1:13" ht="26.1" customHeight="1">
      <c r="A203" s="52">
        <v>201</v>
      </c>
      <c r="B203" s="58" t="s">
        <v>2077</v>
      </c>
      <c r="C203" s="75">
        <v>940.68000000000006</v>
      </c>
      <c r="D203" s="60">
        <v>158</v>
      </c>
      <c r="E203" s="77" t="s">
        <v>2141</v>
      </c>
      <c r="F203" s="55" t="s">
        <v>2141</v>
      </c>
      <c r="G203" s="75">
        <v>2911</v>
      </c>
      <c r="H203" s="59">
        <v>647</v>
      </c>
      <c r="I203" s="61">
        <f t="shared" si="6"/>
        <v>0.32314668498797666</v>
      </c>
      <c r="J203" s="62">
        <v>6</v>
      </c>
      <c r="K203" s="69">
        <v>45016</v>
      </c>
      <c r="L203" s="70" t="s">
        <v>17</v>
      </c>
      <c r="M203" s="51"/>
    </row>
    <row r="204" spans="1:13" ht="26.1" customHeight="1">
      <c r="A204" s="52">
        <v>202</v>
      </c>
      <c r="B204" s="58" t="s">
        <v>2081</v>
      </c>
      <c r="C204" s="75">
        <v>918.42</v>
      </c>
      <c r="D204" s="60">
        <v>120</v>
      </c>
      <c r="E204" s="77" t="s">
        <v>2141</v>
      </c>
      <c r="F204" s="55" t="s">
        <v>2141</v>
      </c>
      <c r="G204" s="75">
        <v>2708</v>
      </c>
      <c r="H204" s="59">
        <v>510</v>
      </c>
      <c r="I204" s="61">
        <f t="shared" si="6"/>
        <v>0.33915066469719346</v>
      </c>
      <c r="J204" s="62">
        <v>8</v>
      </c>
      <c r="K204" s="69">
        <v>45275</v>
      </c>
      <c r="L204" s="70" t="s">
        <v>17</v>
      </c>
      <c r="M204" s="51"/>
    </row>
    <row r="205" spans="1:13" ht="26.1" customHeight="1">
      <c r="A205" s="52">
        <v>203</v>
      </c>
      <c r="B205" s="58" t="s">
        <v>2073</v>
      </c>
      <c r="C205" s="75">
        <v>825.3</v>
      </c>
      <c r="D205" s="60">
        <v>143</v>
      </c>
      <c r="E205" s="77" t="s">
        <v>2141</v>
      </c>
      <c r="F205" s="55" t="s">
        <v>2141</v>
      </c>
      <c r="G205" s="75">
        <v>3612.85</v>
      </c>
      <c r="H205" s="59">
        <v>652</v>
      </c>
      <c r="I205" s="61">
        <f t="shared" si="6"/>
        <v>0.22843461533138656</v>
      </c>
      <c r="J205" s="62">
        <v>7</v>
      </c>
      <c r="K205" s="69">
        <v>44932</v>
      </c>
      <c r="L205" s="70" t="s">
        <v>1451</v>
      </c>
      <c r="M205" s="51"/>
    </row>
    <row r="206" spans="1:13" ht="26.1" customHeight="1">
      <c r="A206" s="52">
        <v>204</v>
      </c>
      <c r="B206" s="58" t="s">
        <v>2089</v>
      </c>
      <c r="C206" s="75">
        <v>819.5</v>
      </c>
      <c r="D206" s="60">
        <v>271</v>
      </c>
      <c r="E206" s="77" t="s">
        <v>2141</v>
      </c>
      <c r="F206" s="55" t="s">
        <v>2141</v>
      </c>
      <c r="G206" s="75">
        <v>2150.5</v>
      </c>
      <c r="H206" s="59">
        <v>648</v>
      </c>
      <c r="I206" s="61">
        <f t="shared" si="6"/>
        <v>0.38107416879795397</v>
      </c>
      <c r="J206" s="62">
        <v>5</v>
      </c>
      <c r="K206" s="69">
        <v>45037</v>
      </c>
      <c r="L206" s="70" t="s">
        <v>16</v>
      </c>
      <c r="M206" s="51"/>
    </row>
    <row r="207" spans="1:13" ht="26.1" customHeight="1">
      <c r="A207" s="52">
        <v>205</v>
      </c>
      <c r="B207" s="58" t="s">
        <v>2056</v>
      </c>
      <c r="C207" s="74">
        <v>804.6</v>
      </c>
      <c r="D207" s="55">
        <v>148</v>
      </c>
      <c r="E207" s="77">
        <v>13321</v>
      </c>
      <c r="F207" s="55">
        <v>1133</v>
      </c>
      <c r="G207" s="75">
        <v>6883.4400000000005</v>
      </c>
      <c r="H207" s="59">
        <v>1240</v>
      </c>
      <c r="I207" s="61">
        <f t="shared" si="6"/>
        <v>0.1168892298037028</v>
      </c>
      <c r="J207" s="62">
        <v>23</v>
      </c>
      <c r="K207" s="69">
        <v>45012</v>
      </c>
      <c r="L207" s="71" t="s">
        <v>963</v>
      </c>
      <c r="M207" s="51"/>
    </row>
    <row r="208" spans="1:13" ht="26.1" customHeight="1">
      <c r="A208" s="52">
        <v>206</v>
      </c>
      <c r="B208" s="58" t="s">
        <v>2106</v>
      </c>
      <c r="C208" s="75">
        <v>794.2</v>
      </c>
      <c r="D208" s="60">
        <v>180</v>
      </c>
      <c r="E208" s="77" t="s">
        <v>2141</v>
      </c>
      <c r="F208" s="55" t="s">
        <v>2141</v>
      </c>
      <c r="G208" s="75">
        <v>794.2</v>
      </c>
      <c r="H208" s="59">
        <v>180</v>
      </c>
      <c r="I208" s="61">
        <f t="shared" ref="I208:I239" si="7">C208/G208</f>
        <v>1</v>
      </c>
      <c r="J208" s="62">
        <v>4</v>
      </c>
      <c r="K208" s="69">
        <v>45289</v>
      </c>
      <c r="L208" s="70" t="s">
        <v>679</v>
      </c>
      <c r="M208" s="51"/>
    </row>
    <row r="209" spans="1:13" ht="26.1" customHeight="1">
      <c r="A209" s="52">
        <v>207</v>
      </c>
      <c r="B209" s="58" t="s">
        <v>2090</v>
      </c>
      <c r="C209" s="75">
        <v>782.2</v>
      </c>
      <c r="D209" s="60">
        <v>160</v>
      </c>
      <c r="E209" s="77" t="s">
        <v>2141</v>
      </c>
      <c r="F209" s="55" t="s">
        <v>2141</v>
      </c>
      <c r="G209" s="75">
        <v>2002</v>
      </c>
      <c r="H209" s="59">
        <v>381</v>
      </c>
      <c r="I209" s="61">
        <f t="shared" si="7"/>
        <v>0.39070929070929072</v>
      </c>
      <c r="J209" s="62">
        <v>8</v>
      </c>
      <c r="K209" s="69">
        <v>45012</v>
      </c>
      <c r="L209" s="70" t="s">
        <v>963</v>
      </c>
      <c r="M209" s="51"/>
    </row>
    <row r="210" spans="1:13" ht="26.1" customHeight="1">
      <c r="A210" s="52">
        <v>208</v>
      </c>
      <c r="B210" s="58" t="s">
        <v>2080</v>
      </c>
      <c r="C210" s="75">
        <v>702.3</v>
      </c>
      <c r="D210" s="60">
        <v>118</v>
      </c>
      <c r="E210" s="77" t="s">
        <v>2141</v>
      </c>
      <c r="F210" s="55" t="s">
        <v>2141</v>
      </c>
      <c r="G210" s="75">
        <v>2852.96</v>
      </c>
      <c r="H210" s="59">
        <v>526</v>
      </c>
      <c r="I210" s="61">
        <f t="shared" si="7"/>
        <v>0.24616538612528741</v>
      </c>
      <c r="J210" s="62">
        <v>4</v>
      </c>
      <c r="K210" s="69">
        <v>45065</v>
      </c>
      <c r="L210" s="70" t="s">
        <v>2134</v>
      </c>
      <c r="M210" s="51"/>
    </row>
    <row r="211" spans="1:13" ht="26.1" customHeight="1">
      <c r="A211" s="52">
        <v>209</v>
      </c>
      <c r="B211" s="58" t="s">
        <v>2104</v>
      </c>
      <c r="C211" s="75">
        <v>684.65</v>
      </c>
      <c r="D211" s="60">
        <v>108</v>
      </c>
      <c r="E211" s="77" t="s">
        <v>2141</v>
      </c>
      <c r="F211" s="55" t="s">
        <v>2141</v>
      </c>
      <c r="G211" s="75">
        <v>797.27</v>
      </c>
      <c r="H211" s="59">
        <v>126</v>
      </c>
      <c r="I211" s="61">
        <f t="shared" si="7"/>
        <v>0.85874296035220188</v>
      </c>
      <c r="J211" s="62">
        <v>4</v>
      </c>
      <c r="K211" s="69">
        <v>45044</v>
      </c>
      <c r="L211" s="70" t="s">
        <v>679</v>
      </c>
      <c r="M211" s="51"/>
    </row>
    <row r="212" spans="1:13" ht="26.1" customHeight="1">
      <c r="A212" s="52">
        <v>210</v>
      </c>
      <c r="B212" s="58" t="s">
        <v>2100</v>
      </c>
      <c r="C212" s="75">
        <v>650.6</v>
      </c>
      <c r="D212" s="60">
        <v>121</v>
      </c>
      <c r="E212" s="77" t="s">
        <v>2141</v>
      </c>
      <c r="F212" s="55" t="s">
        <v>2141</v>
      </c>
      <c r="G212" s="75">
        <v>1083</v>
      </c>
      <c r="H212" s="59">
        <v>207</v>
      </c>
      <c r="I212" s="61">
        <f t="shared" si="7"/>
        <v>0.6007386888273315</v>
      </c>
      <c r="J212" s="62">
        <v>5</v>
      </c>
      <c r="K212" s="69">
        <v>44974</v>
      </c>
      <c r="L212" s="70" t="s">
        <v>931</v>
      </c>
      <c r="M212" s="51"/>
    </row>
    <row r="213" spans="1:13" ht="26.1" customHeight="1">
      <c r="A213" s="52">
        <v>211</v>
      </c>
      <c r="B213" s="58" t="s">
        <v>2060</v>
      </c>
      <c r="C213" s="75">
        <v>603.5</v>
      </c>
      <c r="D213" s="60">
        <v>91</v>
      </c>
      <c r="E213" s="77" t="s">
        <v>2141</v>
      </c>
      <c r="F213" s="55" t="s">
        <v>2141</v>
      </c>
      <c r="G213" s="75">
        <v>5588.9000000000005</v>
      </c>
      <c r="H213" s="59">
        <v>1163</v>
      </c>
      <c r="I213" s="61">
        <f t="shared" si="7"/>
        <v>0.10798189268013382</v>
      </c>
      <c r="J213" s="62">
        <v>7</v>
      </c>
      <c r="K213" s="69">
        <v>44951</v>
      </c>
      <c r="L213" s="70" t="s">
        <v>2136</v>
      </c>
      <c r="M213" s="51"/>
    </row>
    <row r="214" spans="1:13" ht="26.1" customHeight="1">
      <c r="A214" s="52">
        <v>212</v>
      </c>
      <c r="B214" s="58" t="s">
        <v>2074</v>
      </c>
      <c r="C214" s="75">
        <v>598.1099999999999</v>
      </c>
      <c r="D214" s="60">
        <v>122</v>
      </c>
      <c r="E214" s="77" t="s">
        <v>2141</v>
      </c>
      <c r="F214" s="55" t="s">
        <v>2141</v>
      </c>
      <c r="G214" s="75">
        <v>6031.3099999999995</v>
      </c>
      <c r="H214" s="59">
        <v>1507</v>
      </c>
      <c r="I214" s="61">
        <f t="shared" si="7"/>
        <v>9.9167510872430698E-2</v>
      </c>
      <c r="J214" s="62">
        <v>9</v>
      </c>
      <c r="K214" s="69">
        <v>45275</v>
      </c>
      <c r="L214" s="70" t="s">
        <v>1865</v>
      </c>
      <c r="M214" s="51"/>
    </row>
    <row r="215" spans="1:13" ht="26.1" customHeight="1">
      <c r="A215" s="52">
        <v>213</v>
      </c>
      <c r="B215" s="58" t="s">
        <v>2096</v>
      </c>
      <c r="C215" s="75">
        <v>590.70000000000005</v>
      </c>
      <c r="D215" s="60">
        <v>134</v>
      </c>
      <c r="E215" s="77" t="s">
        <v>2141</v>
      </c>
      <c r="F215" s="55" t="s">
        <v>2141</v>
      </c>
      <c r="G215" s="75">
        <v>1543</v>
      </c>
      <c r="H215" s="59">
        <v>362</v>
      </c>
      <c r="I215" s="61">
        <f t="shared" si="7"/>
        <v>0.38282566429034354</v>
      </c>
      <c r="J215" s="62">
        <v>14</v>
      </c>
      <c r="K215" s="69">
        <v>45065</v>
      </c>
      <c r="L215" s="70" t="s">
        <v>963</v>
      </c>
      <c r="M215" s="51"/>
    </row>
    <row r="216" spans="1:13" ht="26.1" customHeight="1">
      <c r="A216" s="52">
        <v>214</v>
      </c>
      <c r="B216" s="58" t="s">
        <v>2087</v>
      </c>
      <c r="C216" s="75">
        <v>582.70000000000005</v>
      </c>
      <c r="D216" s="60">
        <v>109</v>
      </c>
      <c r="E216" s="77" t="s">
        <v>2141</v>
      </c>
      <c r="F216" s="55" t="s">
        <v>2141</v>
      </c>
      <c r="G216" s="75">
        <v>2302.1</v>
      </c>
      <c r="H216" s="59">
        <v>437</v>
      </c>
      <c r="I216" s="61">
        <f t="shared" si="7"/>
        <v>0.2531167195169628</v>
      </c>
      <c r="J216" s="62">
        <v>9</v>
      </c>
      <c r="K216" s="69">
        <v>45156</v>
      </c>
      <c r="L216" s="70" t="s">
        <v>963</v>
      </c>
      <c r="M216" s="51"/>
    </row>
    <row r="217" spans="1:13" ht="26.1" customHeight="1">
      <c r="A217" s="52">
        <v>215</v>
      </c>
      <c r="B217" s="58" t="s">
        <v>2015</v>
      </c>
      <c r="C217" s="75">
        <v>569</v>
      </c>
      <c r="D217" s="60">
        <v>108</v>
      </c>
      <c r="E217" s="77">
        <v>13169.27</v>
      </c>
      <c r="F217" s="55">
        <v>2011</v>
      </c>
      <c r="G217" s="75">
        <v>16581.370000000003</v>
      </c>
      <c r="H217" s="59">
        <v>2653</v>
      </c>
      <c r="I217" s="61">
        <f t="shared" si="7"/>
        <v>3.431562048250536E-2</v>
      </c>
      <c r="J217" s="62">
        <v>3</v>
      </c>
      <c r="K217" s="69">
        <v>45047</v>
      </c>
      <c r="L217" s="70" t="s">
        <v>1381</v>
      </c>
      <c r="M217" s="51"/>
    </row>
    <row r="218" spans="1:13" ht="26.1" customHeight="1">
      <c r="A218" s="52">
        <v>216</v>
      </c>
      <c r="B218" s="58" t="s">
        <v>2075</v>
      </c>
      <c r="C218" s="75">
        <v>561.47</v>
      </c>
      <c r="D218" s="60">
        <v>115</v>
      </c>
      <c r="E218" s="77" t="s">
        <v>2141</v>
      </c>
      <c r="F218" s="55" t="s">
        <v>2141</v>
      </c>
      <c r="G218" s="75">
        <v>3437.66</v>
      </c>
      <c r="H218" s="59">
        <v>734</v>
      </c>
      <c r="I218" s="61">
        <f t="shared" si="7"/>
        <v>0.16332912504436159</v>
      </c>
      <c r="J218" s="62">
        <v>6</v>
      </c>
      <c r="K218" s="69">
        <v>45072</v>
      </c>
      <c r="L218" s="70" t="s">
        <v>17</v>
      </c>
      <c r="M218" s="51"/>
    </row>
    <row r="219" spans="1:13" ht="26.1" customHeight="1">
      <c r="A219" s="52">
        <v>217</v>
      </c>
      <c r="B219" s="58" t="s">
        <v>2099</v>
      </c>
      <c r="C219" s="75">
        <v>513.17999999999995</v>
      </c>
      <c r="D219" s="60">
        <v>95</v>
      </c>
      <c r="E219" s="77" t="s">
        <v>2141</v>
      </c>
      <c r="F219" s="55" t="s">
        <v>2141</v>
      </c>
      <c r="G219" s="75">
        <v>1193.8</v>
      </c>
      <c r="H219" s="59">
        <v>222</v>
      </c>
      <c r="I219" s="61">
        <f t="shared" si="7"/>
        <v>0.42987100016753221</v>
      </c>
      <c r="J219" s="62">
        <v>7</v>
      </c>
      <c r="K219" s="69">
        <v>45052</v>
      </c>
      <c r="L219" s="70" t="s">
        <v>679</v>
      </c>
      <c r="M219" s="51"/>
    </row>
    <row r="220" spans="1:13" ht="26.1" customHeight="1">
      <c r="A220" s="52">
        <v>218</v>
      </c>
      <c r="B220" s="58" t="s">
        <v>2095</v>
      </c>
      <c r="C220" s="75">
        <v>476.9</v>
      </c>
      <c r="D220" s="60">
        <v>86</v>
      </c>
      <c r="E220" s="77" t="s">
        <v>2141</v>
      </c>
      <c r="F220" s="55" t="s">
        <v>2141</v>
      </c>
      <c r="G220" s="75">
        <v>1570.25</v>
      </c>
      <c r="H220" s="59">
        <v>329</v>
      </c>
      <c r="I220" s="61">
        <f t="shared" si="7"/>
        <v>0.30370960038210476</v>
      </c>
      <c r="J220" s="62">
        <v>5</v>
      </c>
      <c r="K220" s="69">
        <v>45030</v>
      </c>
      <c r="L220" s="70" t="s">
        <v>679</v>
      </c>
      <c r="M220" s="51"/>
    </row>
    <row r="221" spans="1:13" ht="26.1" customHeight="1">
      <c r="A221" s="52">
        <v>219</v>
      </c>
      <c r="B221" s="58" t="s">
        <v>2078</v>
      </c>
      <c r="C221" s="75">
        <v>472.2</v>
      </c>
      <c r="D221" s="60">
        <v>73</v>
      </c>
      <c r="E221" s="77" t="s">
        <v>2141</v>
      </c>
      <c r="F221" s="55" t="s">
        <v>2141</v>
      </c>
      <c r="G221" s="75">
        <v>2910</v>
      </c>
      <c r="H221" s="59">
        <v>528</v>
      </c>
      <c r="I221" s="61">
        <f t="shared" si="7"/>
        <v>0.16226804123711339</v>
      </c>
      <c r="J221" s="62">
        <v>2</v>
      </c>
      <c r="K221" s="69">
        <v>45043</v>
      </c>
      <c r="L221" s="70" t="s">
        <v>2136</v>
      </c>
      <c r="M221" s="51"/>
    </row>
    <row r="222" spans="1:13" ht="26.1" customHeight="1">
      <c r="A222" s="52">
        <v>220</v>
      </c>
      <c r="B222" s="58" t="s">
        <v>2103</v>
      </c>
      <c r="C222" s="75">
        <v>458.5</v>
      </c>
      <c r="D222" s="60">
        <v>103</v>
      </c>
      <c r="E222" s="77" t="s">
        <v>2141</v>
      </c>
      <c r="F222" s="55" t="s">
        <v>2141</v>
      </c>
      <c r="G222" s="75">
        <v>845.09999999999991</v>
      </c>
      <c r="H222" s="59">
        <v>167</v>
      </c>
      <c r="I222" s="61">
        <f t="shared" si="7"/>
        <v>0.54253934445627738</v>
      </c>
      <c r="J222" s="62">
        <v>3</v>
      </c>
      <c r="K222" s="69">
        <v>45012</v>
      </c>
      <c r="L222" s="70" t="s">
        <v>963</v>
      </c>
      <c r="M222" s="51"/>
    </row>
    <row r="223" spans="1:13" ht="26.1" customHeight="1">
      <c r="A223" s="52">
        <v>221</v>
      </c>
      <c r="B223" s="58" t="s">
        <v>2086</v>
      </c>
      <c r="C223" s="75">
        <v>439.95</v>
      </c>
      <c r="D223" s="60">
        <v>69</v>
      </c>
      <c r="E223" s="77" t="s">
        <v>2141</v>
      </c>
      <c r="F223" s="55" t="s">
        <v>2141</v>
      </c>
      <c r="G223" s="75">
        <v>2305.38</v>
      </c>
      <c r="H223" s="59">
        <v>409</v>
      </c>
      <c r="I223" s="61">
        <f t="shared" si="7"/>
        <v>0.19083621789032609</v>
      </c>
      <c r="J223" s="62">
        <v>14</v>
      </c>
      <c r="K223" s="69">
        <v>45163</v>
      </c>
      <c r="L223" s="70" t="s">
        <v>2132</v>
      </c>
      <c r="M223" s="51"/>
    </row>
    <row r="224" spans="1:13" ht="26.1" customHeight="1">
      <c r="A224" s="52">
        <v>222</v>
      </c>
      <c r="B224" s="58" t="s">
        <v>2107</v>
      </c>
      <c r="C224" s="75">
        <v>384.89</v>
      </c>
      <c r="D224" s="60">
        <v>51</v>
      </c>
      <c r="E224" s="77" t="s">
        <v>2141</v>
      </c>
      <c r="F224" s="55" t="s">
        <v>2141</v>
      </c>
      <c r="G224" s="75">
        <v>594.53</v>
      </c>
      <c r="H224" s="59">
        <v>93</v>
      </c>
      <c r="I224" s="61">
        <f t="shared" si="7"/>
        <v>0.64738532958807793</v>
      </c>
      <c r="J224" s="62">
        <v>2</v>
      </c>
      <c r="K224" s="69">
        <v>45051</v>
      </c>
      <c r="L224" s="70" t="s">
        <v>2134</v>
      </c>
      <c r="M224" s="51"/>
    </row>
    <row r="225" spans="1:13" ht="26.1" customHeight="1">
      <c r="A225" s="52">
        <v>223</v>
      </c>
      <c r="B225" s="58" t="s">
        <v>2051</v>
      </c>
      <c r="C225" s="75">
        <v>383.2</v>
      </c>
      <c r="D225" s="60">
        <v>67</v>
      </c>
      <c r="E225" s="77">
        <v>2127.1</v>
      </c>
      <c r="F225" s="55">
        <v>329</v>
      </c>
      <c r="G225" s="75">
        <v>7883.7999999999993</v>
      </c>
      <c r="H225" s="59">
        <v>1249</v>
      </c>
      <c r="I225" s="61">
        <f t="shared" si="7"/>
        <v>4.8606002181689034E-2</v>
      </c>
      <c r="J225" s="62">
        <v>5</v>
      </c>
      <c r="K225" s="69">
        <v>45156</v>
      </c>
      <c r="L225" s="70" t="s">
        <v>679</v>
      </c>
      <c r="M225" s="51"/>
    </row>
    <row r="226" spans="1:13" ht="26.1" customHeight="1">
      <c r="A226" s="52">
        <v>224</v>
      </c>
      <c r="B226" s="58" t="s">
        <v>2093</v>
      </c>
      <c r="C226" s="75">
        <v>371.1</v>
      </c>
      <c r="D226" s="60">
        <v>79</v>
      </c>
      <c r="E226" s="77" t="s">
        <v>2141</v>
      </c>
      <c r="F226" s="55" t="s">
        <v>2141</v>
      </c>
      <c r="G226" s="75">
        <v>5373.58</v>
      </c>
      <c r="H226" s="59">
        <v>1257</v>
      </c>
      <c r="I226" s="61">
        <f t="shared" si="7"/>
        <v>6.9060105181275797E-2</v>
      </c>
      <c r="J226" s="62">
        <v>13</v>
      </c>
      <c r="K226" s="69">
        <v>45282</v>
      </c>
      <c r="L226" s="70" t="s">
        <v>963</v>
      </c>
      <c r="M226" s="51"/>
    </row>
    <row r="227" spans="1:13" ht="26.1" customHeight="1">
      <c r="A227" s="52">
        <v>225</v>
      </c>
      <c r="B227" s="58" t="s">
        <v>2102</v>
      </c>
      <c r="C227" s="75">
        <v>306.5</v>
      </c>
      <c r="D227" s="60">
        <v>78</v>
      </c>
      <c r="E227" s="77" t="s">
        <v>2141</v>
      </c>
      <c r="F227" s="55" t="s">
        <v>2141</v>
      </c>
      <c r="G227" s="75">
        <v>861.39999999999986</v>
      </c>
      <c r="H227" s="59">
        <v>176</v>
      </c>
      <c r="I227" s="61">
        <f t="shared" si="7"/>
        <v>0.35581611330392388</v>
      </c>
      <c r="J227" s="62">
        <v>5</v>
      </c>
      <c r="K227" s="69">
        <v>45012</v>
      </c>
      <c r="L227" s="70" t="s">
        <v>963</v>
      </c>
      <c r="M227" s="51"/>
    </row>
    <row r="228" spans="1:13" ht="26.1" customHeight="1">
      <c r="A228" s="52">
        <v>226</v>
      </c>
      <c r="B228" s="58" t="s">
        <v>2101</v>
      </c>
      <c r="C228" s="75">
        <v>296.2</v>
      </c>
      <c r="D228" s="60">
        <v>66</v>
      </c>
      <c r="E228" s="77" t="s">
        <v>2141</v>
      </c>
      <c r="F228" s="55" t="s">
        <v>2141</v>
      </c>
      <c r="G228" s="75">
        <v>877.5</v>
      </c>
      <c r="H228" s="59">
        <v>183</v>
      </c>
      <c r="I228" s="61">
        <f t="shared" si="7"/>
        <v>0.33754985754985756</v>
      </c>
      <c r="J228" s="62">
        <v>1</v>
      </c>
      <c r="K228" s="69">
        <v>45012</v>
      </c>
      <c r="L228" s="70" t="s">
        <v>963</v>
      </c>
      <c r="M228" s="51"/>
    </row>
    <row r="229" spans="1:13" ht="26.1" customHeight="1">
      <c r="A229" s="52">
        <v>227</v>
      </c>
      <c r="B229" s="58" t="s">
        <v>2112</v>
      </c>
      <c r="C229" s="75">
        <v>283.36</v>
      </c>
      <c r="D229" s="60">
        <v>54</v>
      </c>
      <c r="E229" s="77" t="s">
        <v>2141</v>
      </c>
      <c r="F229" s="55" t="s">
        <v>2141</v>
      </c>
      <c r="G229" s="75">
        <v>395.18</v>
      </c>
      <c r="H229" s="59">
        <v>80</v>
      </c>
      <c r="I229" s="61">
        <f t="shared" si="7"/>
        <v>0.71704033604939521</v>
      </c>
      <c r="J229" s="62">
        <v>5</v>
      </c>
      <c r="K229" s="69">
        <v>45170</v>
      </c>
      <c r="L229" s="70" t="s">
        <v>679</v>
      </c>
      <c r="M229" s="51"/>
    </row>
    <row r="230" spans="1:13" ht="26.1" customHeight="1">
      <c r="A230" s="52">
        <v>228</v>
      </c>
      <c r="B230" s="58" t="s">
        <v>2108</v>
      </c>
      <c r="C230" s="75">
        <v>247.4</v>
      </c>
      <c r="D230" s="60">
        <v>45</v>
      </c>
      <c r="E230" s="77" t="s">
        <v>2141</v>
      </c>
      <c r="F230" s="55" t="s">
        <v>2141</v>
      </c>
      <c r="G230" s="75">
        <v>577</v>
      </c>
      <c r="H230" s="59">
        <v>105</v>
      </c>
      <c r="I230" s="61">
        <f t="shared" si="7"/>
        <v>0.42876949740034664</v>
      </c>
      <c r="J230" s="62">
        <v>3</v>
      </c>
      <c r="K230" s="69">
        <v>45012</v>
      </c>
      <c r="L230" s="70" t="s">
        <v>963</v>
      </c>
      <c r="M230" s="51"/>
    </row>
    <row r="231" spans="1:13" ht="26.1" customHeight="1">
      <c r="A231" s="52">
        <v>229</v>
      </c>
      <c r="B231" s="58" t="s">
        <v>2097</v>
      </c>
      <c r="C231" s="75">
        <v>245.63</v>
      </c>
      <c r="D231" s="60">
        <v>62</v>
      </c>
      <c r="E231" s="77" t="s">
        <v>2141</v>
      </c>
      <c r="F231" s="55" t="s">
        <v>2141</v>
      </c>
      <c r="G231" s="75">
        <v>1383.4500000000003</v>
      </c>
      <c r="H231" s="59">
        <v>257</v>
      </c>
      <c r="I231" s="61">
        <f t="shared" si="7"/>
        <v>0.17754888141963926</v>
      </c>
      <c r="J231" s="62">
        <v>10</v>
      </c>
      <c r="K231" s="69">
        <v>45012</v>
      </c>
      <c r="L231" s="70" t="s">
        <v>963</v>
      </c>
      <c r="M231" s="51"/>
    </row>
    <row r="232" spans="1:13" ht="26.1" customHeight="1">
      <c r="A232" s="52">
        <v>230</v>
      </c>
      <c r="B232" s="58" t="s">
        <v>2115</v>
      </c>
      <c r="C232" s="75">
        <v>201</v>
      </c>
      <c r="D232" s="60">
        <v>31</v>
      </c>
      <c r="E232" s="77" t="s">
        <v>2141</v>
      </c>
      <c r="F232" s="55" t="s">
        <v>2141</v>
      </c>
      <c r="G232" s="75">
        <v>253</v>
      </c>
      <c r="H232" s="59">
        <v>41</v>
      </c>
      <c r="I232" s="61">
        <f t="shared" si="7"/>
        <v>0.7944664031620553</v>
      </c>
      <c r="J232" s="62">
        <v>1</v>
      </c>
      <c r="K232" s="69">
        <v>45154</v>
      </c>
      <c r="L232" s="70" t="s">
        <v>963</v>
      </c>
      <c r="M232" s="51"/>
    </row>
    <row r="233" spans="1:13" ht="26.1" customHeight="1">
      <c r="A233" s="52">
        <v>231</v>
      </c>
      <c r="B233" s="58" t="s">
        <v>2110</v>
      </c>
      <c r="C233" s="75">
        <v>200.9</v>
      </c>
      <c r="D233" s="60">
        <v>34</v>
      </c>
      <c r="E233" s="77" t="s">
        <v>2141</v>
      </c>
      <c r="F233" s="55" t="s">
        <v>2141</v>
      </c>
      <c r="G233" s="75">
        <v>408.65</v>
      </c>
      <c r="H233" s="59">
        <v>108</v>
      </c>
      <c r="I233" s="61">
        <f t="shared" si="7"/>
        <v>0.4916187446470085</v>
      </c>
      <c r="J233" s="62">
        <v>3</v>
      </c>
      <c r="K233" s="69">
        <v>45026</v>
      </c>
      <c r="L233" s="70" t="s">
        <v>963</v>
      </c>
      <c r="M233" s="51"/>
    </row>
    <row r="234" spans="1:13" ht="26.1" customHeight="1">
      <c r="A234" s="52">
        <v>232</v>
      </c>
      <c r="B234" s="58" t="s">
        <v>2114</v>
      </c>
      <c r="C234" s="75">
        <v>178.25</v>
      </c>
      <c r="D234" s="60">
        <v>32</v>
      </c>
      <c r="E234" s="77" t="s">
        <v>2141</v>
      </c>
      <c r="F234" s="55" t="s">
        <v>2141</v>
      </c>
      <c r="G234" s="75">
        <v>291.75</v>
      </c>
      <c r="H234" s="59">
        <v>60</v>
      </c>
      <c r="I234" s="61">
        <f t="shared" si="7"/>
        <v>0.61096829477292203</v>
      </c>
      <c r="J234" s="62">
        <v>5</v>
      </c>
      <c r="K234" s="69">
        <v>44988</v>
      </c>
      <c r="L234" s="70" t="s">
        <v>931</v>
      </c>
      <c r="M234" s="51"/>
    </row>
    <row r="235" spans="1:13" ht="26.1" customHeight="1">
      <c r="A235" s="52">
        <v>233</v>
      </c>
      <c r="B235" s="58" t="s">
        <v>2117</v>
      </c>
      <c r="C235" s="75">
        <v>148.30000000000001</v>
      </c>
      <c r="D235" s="60">
        <v>27</v>
      </c>
      <c r="E235" s="77" t="s">
        <v>2141</v>
      </c>
      <c r="F235" s="55" t="s">
        <v>2141</v>
      </c>
      <c r="G235" s="75">
        <v>179.9</v>
      </c>
      <c r="H235" s="59">
        <v>32</v>
      </c>
      <c r="I235" s="61">
        <f t="shared" si="7"/>
        <v>0.82434685936631469</v>
      </c>
      <c r="J235" s="62">
        <v>1</v>
      </c>
      <c r="K235" s="69">
        <v>45012</v>
      </c>
      <c r="L235" s="70" t="s">
        <v>963</v>
      </c>
      <c r="M235" s="51"/>
    </row>
    <row r="236" spans="1:13" ht="26.1" customHeight="1">
      <c r="A236" s="52">
        <v>234</v>
      </c>
      <c r="B236" s="58" t="s">
        <v>2105</v>
      </c>
      <c r="C236" s="75">
        <v>146</v>
      </c>
      <c r="D236" s="60">
        <v>28</v>
      </c>
      <c r="E236" s="77" t="s">
        <v>2141</v>
      </c>
      <c r="F236" s="55" t="s">
        <v>2141</v>
      </c>
      <c r="G236" s="75">
        <v>795.45</v>
      </c>
      <c r="H236" s="59">
        <v>144</v>
      </c>
      <c r="I236" s="61">
        <f t="shared" si="7"/>
        <v>0.18354390596517695</v>
      </c>
      <c r="J236" s="62">
        <v>5</v>
      </c>
      <c r="K236" s="69">
        <v>44974</v>
      </c>
      <c r="L236" s="70" t="s">
        <v>679</v>
      </c>
      <c r="M236" s="51"/>
    </row>
    <row r="237" spans="1:13" ht="26.1" customHeight="1">
      <c r="A237" s="52">
        <v>235</v>
      </c>
      <c r="B237" s="58" t="s">
        <v>2111</v>
      </c>
      <c r="C237" s="75">
        <v>130.99</v>
      </c>
      <c r="D237" s="60">
        <v>20</v>
      </c>
      <c r="E237" s="77" t="s">
        <v>2141</v>
      </c>
      <c r="F237" s="55" t="s">
        <v>2141</v>
      </c>
      <c r="G237" s="75">
        <v>402.72</v>
      </c>
      <c r="H237" s="59">
        <v>65</v>
      </c>
      <c r="I237" s="61">
        <f t="shared" si="7"/>
        <v>0.32526321017083831</v>
      </c>
      <c r="J237" s="62">
        <v>2</v>
      </c>
      <c r="K237" s="69">
        <v>45058</v>
      </c>
      <c r="L237" s="70" t="s">
        <v>2134</v>
      </c>
      <c r="M237" s="51"/>
    </row>
    <row r="238" spans="1:13" ht="26.1" customHeight="1">
      <c r="A238" s="52">
        <v>236</v>
      </c>
      <c r="B238" s="58" t="s">
        <v>2113</v>
      </c>
      <c r="C238" s="75">
        <v>126.3</v>
      </c>
      <c r="D238" s="60">
        <v>23</v>
      </c>
      <c r="E238" s="77" t="s">
        <v>2141</v>
      </c>
      <c r="F238" s="55" t="s">
        <v>2141</v>
      </c>
      <c r="G238" s="75">
        <v>379.3</v>
      </c>
      <c r="H238" s="59">
        <v>79</v>
      </c>
      <c r="I238" s="61">
        <f t="shared" si="7"/>
        <v>0.33298180859477983</v>
      </c>
      <c r="J238" s="62">
        <v>4</v>
      </c>
      <c r="K238" s="69">
        <v>45012</v>
      </c>
      <c r="L238" s="70" t="s">
        <v>963</v>
      </c>
      <c r="M238" s="51"/>
    </row>
    <row r="239" spans="1:13" ht="26.1" customHeight="1">
      <c r="A239" s="52">
        <v>237</v>
      </c>
      <c r="B239" s="58" t="s">
        <v>2076</v>
      </c>
      <c r="C239" s="75">
        <v>116.3</v>
      </c>
      <c r="D239" s="60">
        <v>32</v>
      </c>
      <c r="E239" s="77" t="s">
        <v>2141</v>
      </c>
      <c r="F239" s="55" t="s">
        <v>2141</v>
      </c>
      <c r="G239" s="75">
        <v>6213</v>
      </c>
      <c r="H239" s="59">
        <v>1201</v>
      </c>
      <c r="I239" s="61">
        <f t="shared" si="7"/>
        <v>1.8718815387091581E-2</v>
      </c>
      <c r="J239" s="62">
        <v>2</v>
      </c>
      <c r="K239" s="69">
        <v>45259</v>
      </c>
      <c r="L239" s="70" t="s">
        <v>2139</v>
      </c>
      <c r="M239" s="51"/>
    </row>
    <row r="240" spans="1:13" ht="26.1" customHeight="1">
      <c r="A240" s="52">
        <v>238</v>
      </c>
      <c r="B240" s="58" t="s">
        <v>2121</v>
      </c>
      <c r="C240" s="75">
        <v>110.8</v>
      </c>
      <c r="D240" s="60">
        <v>19</v>
      </c>
      <c r="E240" s="77" t="s">
        <v>2141</v>
      </c>
      <c r="F240" s="55" t="s">
        <v>2141</v>
      </c>
      <c r="G240" s="75">
        <v>126.8</v>
      </c>
      <c r="H240" s="59">
        <v>22</v>
      </c>
      <c r="I240" s="61">
        <f t="shared" ref="I240:I245" si="8">C240/G240</f>
        <v>0.87381703470031546</v>
      </c>
      <c r="J240" s="62">
        <v>1</v>
      </c>
      <c r="K240" s="69">
        <v>45012</v>
      </c>
      <c r="L240" s="70" t="s">
        <v>963</v>
      </c>
      <c r="M240" s="51"/>
    </row>
    <row r="241" spans="1:13" ht="26.1" customHeight="1">
      <c r="A241" s="52">
        <v>239</v>
      </c>
      <c r="B241" s="58" t="s">
        <v>2118</v>
      </c>
      <c r="C241" s="75">
        <v>67.2</v>
      </c>
      <c r="D241" s="60">
        <v>11</v>
      </c>
      <c r="E241" s="77" t="s">
        <v>2141</v>
      </c>
      <c r="F241" s="55" t="s">
        <v>2141</v>
      </c>
      <c r="G241" s="75">
        <v>161.9</v>
      </c>
      <c r="H241" s="59">
        <v>28</v>
      </c>
      <c r="I241" s="61">
        <f t="shared" si="8"/>
        <v>0.4150710315009265</v>
      </c>
      <c r="J241" s="62">
        <v>4</v>
      </c>
      <c r="K241" s="69">
        <v>45114</v>
      </c>
      <c r="L241" s="70" t="s">
        <v>1855</v>
      </c>
      <c r="M241" s="51"/>
    </row>
    <row r="242" spans="1:13" ht="26.1" customHeight="1">
      <c r="A242" s="52">
        <v>240</v>
      </c>
      <c r="B242" s="58" t="s">
        <v>2119</v>
      </c>
      <c r="C242" s="75">
        <v>60.1</v>
      </c>
      <c r="D242" s="60">
        <v>18</v>
      </c>
      <c r="E242" s="77" t="s">
        <v>2141</v>
      </c>
      <c r="F242" s="55" t="s">
        <v>2141</v>
      </c>
      <c r="G242" s="75">
        <v>159.9</v>
      </c>
      <c r="H242" s="59">
        <v>46</v>
      </c>
      <c r="I242" s="61">
        <f t="shared" si="8"/>
        <v>0.37585991244527828</v>
      </c>
      <c r="J242" s="62">
        <v>2</v>
      </c>
      <c r="K242" s="69">
        <v>45191</v>
      </c>
      <c r="L242" s="70" t="s">
        <v>1855</v>
      </c>
      <c r="M242" s="51"/>
    </row>
    <row r="243" spans="1:13" ht="26.1" customHeight="1">
      <c r="A243" s="52">
        <v>241</v>
      </c>
      <c r="B243" s="58" t="s">
        <v>2109</v>
      </c>
      <c r="C243" s="75">
        <v>57.1</v>
      </c>
      <c r="D243" s="60">
        <v>14</v>
      </c>
      <c r="E243" s="77" t="s">
        <v>2141</v>
      </c>
      <c r="F243" s="55" t="s">
        <v>2141</v>
      </c>
      <c r="G243" s="75">
        <v>465.1</v>
      </c>
      <c r="H243" s="59">
        <v>93</v>
      </c>
      <c r="I243" s="61">
        <f t="shared" si="8"/>
        <v>0.12276929692539239</v>
      </c>
      <c r="J243" s="62">
        <v>1</v>
      </c>
      <c r="K243" s="69">
        <v>45012</v>
      </c>
      <c r="L243" s="70" t="s">
        <v>963</v>
      </c>
      <c r="M243" s="51"/>
    </row>
    <row r="244" spans="1:13" ht="26.1" customHeight="1">
      <c r="A244" s="52">
        <v>242</v>
      </c>
      <c r="B244" s="58" t="s">
        <v>2116</v>
      </c>
      <c r="C244" s="75">
        <v>51.7</v>
      </c>
      <c r="D244" s="60">
        <v>8</v>
      </c>
      <c r="E244" s="77" t="s">
        <v>2141</v>
      </c>
      <c r="F244" s="55" t="s">
        <v>2141</v>
      </c>
      <c r="G244" s="75">
        <v>193.10000000000002</v>
      </c>
      <c r="H244" s="59">
        <v>28</v>
      </c>
      <c r="I244" s="61">
        <f t="shared" si="8"/>
        <v>0.26773692387364056</v>
      </c>
      <c r="J244" s="62">
        <v>2</v>
      </c>
      <c r="K244" s="69">
        <v>45012</v>
      </c>
      <c r="L244" s="70" t="s">
        <v>963</v>
      </c>
      <c r="M244" s="51"/>
    </row>
    <row r="245" spans="1:13" ht="26.1" customHeight="1">
      <c r="A245" s="52">
        <v>243</v>
      </c>
      <c r="B245" s="58" t="s">
        <v>2120</v>
      </c>
      <c r="C245" s="75">
        <v>25.9</v>
      </c>
      <c r="D245" s="60">
        <v>6</v>
      </c>
      <c r="E245" s="77" t="s">
        <v>2141</v>
      </c>
      <c r="F245" s="55" t="s">
        <v>2141</v>
      </c>
      <c r="G245" s="75">
        <v>142.4</v>
      </c>
      <c r="H245" s="59">
        <v>26</v>
      </c>
      <c r="I245" s="61">
        <f t="shared" si="8"/>
        <v>0.1818820224719101</v>
      </c>
      <c r="J245" s="62">
        <v>2</v>
      </c>
      <c r="K245" s="69">
        <v>45233</v>
      </c>
      <c r="L245" s="70" t="s">
        <v>679</v>
      </c>
      <c r="M245" s="51"/>
    </row>
    <row r="246" spans="1:13">
      <c r="B246" s="78" t="s">
        <v>1870</v>
      </c>
    </row>
  </sheetData>
  <mergeCells count="1">
    <mergeCell ref="A1:L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44F29-CD5B-40BF-8608-E2E7817FDD15}">
  <dimension ref="A1:WVU191"/>
  <sheetViews>
    <sheetView zoomScaleNormal="100" workbookViewId="0">
      <pane ySplit="2" topLeftCell="A3" activePane="bottomLeft" state="frozen"/>
      <selection pane="bottomLeft" activeCell="B3" sqref="B3"/>
    </sheetView>
  </sheetViews>
  <sheetFormatPr defaultColWidth="0" defaultRowHeight="11.25" zeroHeight="1"/>
  <cols>
    <col min="1" max="1" width="5.140625" style="1" customWidth="1"/>
    <col min="2" max="2" width="58.7109375" style="1" customWidth="1"/>
    <col min="3" max="8" width="12.42578125" style="1" customWidth="1"/>
    <col min="9" max="10" width="8.7109375" style="1" customWidth="1"/>
    <col min="11" max="11" width="12.85546875" style="1" customWidth="1"/>
    <col min="12" max="12" width="23.140625" style="1" customWidth="1"/>
    <col min="13" max="13" width="8.140625" style="1" hidden="1"/>
    <col min="14" max="255" width="11.42578125" style="1" hidden="1"/>
    <col min="256" max="256" width="5.140625" style="1" hidden="1"/>
    <col min="257" max="257" width="58.7109375" style="1" hidden="1"/>
    <col min="258" max="258" width="10.7109375" style="1" hidden="1"/>
    <col min="259" max="259" width="12.42578125" style="1" hidden="1"/>
    <col min="260" max="260" width="12.140625" style="1" hidden="1"/>
    <col min="261" max="261" width="14.42578125" style="1" hidden="1"/>
    <col min="262" max="262" width="12.140625" style="1" hidden="1"/>
    <col min="263" max="265" width="10.7109375" style="1" hidden="1"/>
    <col min="266" max="266" width="8.7109375" style="1" hidden="1"/>
    <col min="267" max="267" width="12.85546875" style="1" hidden="1"/>
    <col min="268" max="268" width="23.140625" style="1" hidden="1"/>
    <col min="269" max="269" width="8.140625" style="1" hidden="1"/>
    <col min="270" max="511" width="11.42578125" style="1" hidden="1"/>
    <col min="512" max="512" width="5.140625" style="1" hidden="1"/>
    <col min="513" max="513" width="58.7109375" style="1" hidden="1"/>
    <col min="514" max="514" width="10.7109375" style="1" hidden="1"/>
    <col min="515" max="515" width="12.42578125" style="1" hidden="1"/>
    <col min="516" max="516" width="12.140625" style="1" hidden="1"/>
    <col min="517" max="517" width="14.42578125" style="1" hidden="1"/>
    <col min="518" max="518" width="12.140625" style="1" hidden="1"/>
    <col min="519" max="521" width="10.7109375" style="1" hidden="1"/>
    <col min="522" max="522" width="8.7109375" style="1" hidden="1"/>
    <col min="523" max="523" width="12.85546875" style="1" hidden="1"/>
    <col min="524" max="524" width="23.140625" style="1" hidden="1"/>
    <col min="525" max="525" width="8.140625" style="1" hidden="1"/>
    <col min="526" max="767" width="11.42578125" style="1" hidden="1"/>
    <col min="768" max="768" width="5.140625" style="1" hidden="1"/>
    <col min="769" max="769" width="58.7109375" style="1" hidden="1"/>
    <col min="770" max="770" width="10.7109375" style="1" hidden="1"/>
    <col min="771" max="771" width="12.42578125" style="1" hidden="1"/>
    <col min="772" max="772" width="12.140625" style="1" hidden="1"/>
    <col min="773" max="773" width="14.42578125" style="1" hidden="1"/>
    <col min="774" max="774" width="12.140625" style="1" hidden="1"/>
    <col min="775" max="777" width="10.7109375" style="1" hidden="1"/>
    <col min="778" max="778" width="8.7109375" style="1" hidden="1"/>
    <col min="779" max="779" width="12.85546875" style="1" hidden="1"/>
    <col min="780" max="780" width="23.140625" style="1" hidden="1"/>
    <col min="781" max="781" width="8.140625" style="1" hidden="1"/>
    <col min="782" max="1023" width="11.42578125" style="1" hidden="1"/>
    <col min="1024" max="1024" width="5.140625" style="1" hidden="1"/>
    <col min="1025" max="1025" width="58.7109375" style="1" hidden="1"/>
    <col min="1026" max="1026" width="10.7109375" style="1" hidden="1"/>
    <col min="1027" max="1027" width="12.42578125" style="1" hidden="1"/>
    <col min="1028" max="1028" width="12.140625" style="1" hidden="1"/>
    <col min="1029" max="1029" width="14.42578125" style="1" hidden="1"/>
    <col min="1030" max="1030" width="12.140625" style="1" hidden="1"/>
    <col min="1031" max="1033" width="10.7109375" style="1" hidden="1"/>
    <col min="1034" max="1034" width="8.7109375" style="1" hidden="1"/>
    <col min="1035" max="1035" width="12.85546875" style="1" hidden="1"/>
    <col min="1036" max="1036" width="23.140625" style="1" hidden="1"/>
    <col min="1037" max="1037" width="8.140625" style="1" hidden="1"/>
    <col min="1038" max="1279" width="11.42578125" style="1" hidden="1"/>
    <col min="1280" max="1280" width="5.140625" style="1" hidden="1"/>
    <col min="1281" max="1281" width="58.7109375" style="1" hidden="1"/>
    <col min="1282" max="1282" width="10.7109375" style="1" hidden="1"/>
    <col min="1283" max="1283" width="12.42578125" style="1" hidden="1"/>
    <col min="1284" max="1284" width="12.140625" style="1" hidden="1"/>
    <col min="1285" max="1285" width="14.42578125" style="1" hidden="1"/>
    <col min="1286" max="1286" width="12.140625" style="1" hidden="1"/>
    <col min="1287" max="1289" width="10.7109375" style="1" hidden="1"/>
    <col min="1290" max="1290" width="8.7109375" style="1" hidden="1"/>
    <col min="1291" max="1291" width="12.85546875" style="1" hidden="1"/>
    <col min="1292" max="1292" width="23.140625" style="1" hidden="1"/>
    <col min="1293" max="1293" width="8.140625" style="1" hidden="1"/>
    <col min="1294" max="1535" width="11.42578125" style="1" hidden="1"/>
    <col min="1536" max="1536" width="5.140625" style="1" hidden="1"/>
    <col min="1537" max="1537" width="58.7109375" style="1" hidden="1"/>
    <col min="1538" max="1538" width="10.7109375" style="1" hidden="1"/>
    <col min="1539" max="1539" width="12.42578125" style="1" hidden="1"/>
    <col min="1540" max="1540" width="12.140625" style="1" hidden="1"/>
    <col min="1541" max="1541" width="14.42578125" style="1" hidden="1"/>
    <col min="1542" max="1542" width="12.140625" style="1" hidden="1"/>
    <col min="1543" max="1545" width="10.7109375" style="1" hidden="1"/>
    <col min="1546" max="1546" width="8.7109375" style="1" hidden="1"/>
    <col min="1547" max="1547" width="12.85546875" style="1" hidden="1"/>
    <col min="1548" max="1548" width="23.140625" style="1" hidden="1"/>
    <col min="1549" max="1549" width="8.140625" style="1" hidden="1"/>
    <col min="1550" max="1791" width="11.42578125" style="1" hidden="1"/>
    <col min="1792" max="1792" width="5.140625" style="1" hidden="1"/>
    <col min="1793" max="1793" width="58.7109375" style="1" hidden="1"/>
    <col min="1794" max="1794" width="10.7109375" style="1" hidden="1"/>
    <col min="1795" max="1795" width="12.42578125" style="1" hidden="1"/>
    <col min="1796" max="1796" width="12.140625" style="1" hidden="1"/>
    <col min="1797" max="1797" width="14.42578125" style="1" hidden="1"/>
    <col min="1798" max="1798" width="12.140625" style="1" hidden="1"/>
    <col min="1799" max="1801" width="10.7109375" style="1" hidden="1"/>
    <col min="1802" max="1802" width="8.7109375" style="1" hidden="1"/>
    <col min="1803" max="1803" width="12.85546875" style="1" hidden="1"/>
    <col min="1804" max="1804" width="23.140625" style="1" hidden="1"/>
    <col min="1805" max="1805" width="8.140625" style="1" hidden="1"/>
    <col min="1806" max="2047" width="11.42578125" style="1" hidden="1"/>
    <col min="2048" max="2048" width="5.140625" style="1" hidden="1"/>
    <col min="2049" max="2049" width="58.7109375" style="1" hidden="1"/>
    <col min="2050" max="2050" width="10.7109375" style="1" hidden="1"/>
    <col min="2051" max="2051" width="12.42578125" style="1" hidden="1"/>
    <col min="2052" max="2052" width="12.140625" style="1" hidden="1"/>
    <col min="2053" max="2053" width="14.42578125" style="1" hidden="1"/>
    <col min="2054" max="2054" width="12.140625" style="1" hidden="1"/>
    <col min="2055" max="2057" width="10.7109375" style="1" hidden="1"/>
    <col min="2058" max="2058" width="8.7109375" style="1" hidden="1"/>
    <col min="2059" max="2059" width="12.85546875" style="1" hidden="1"/>
    <col min="2060" max="2060" width="23.140625" style="1" hidden="1"/>
    <col min="2061" max="2061" width="8.140625" style="1" hidden="1"/>
    <col min="2062" max="2303" width="11.42578125" style="1" hidden="1"/>
    <col min="2304" max="2304" width="5.140625" style="1" hidden="1"/>
    <col min="2305" max="2305" width="58.7109375" style="1" hidden="1"/>
    <col min="2306" max="2306" width="10.7109375" style="1" hidden="1"/>
    <col min="2307" max="2307" width="12.42578125" style="1" hidden="1"/>
    <col min="2308" max="2308" width="12.140625" style="1" hidden="1"/>
    <col min="2309" max="2309" width="14.42578125" style="1" hidden="1"/>
    <col min="2310" max="2310" width="12.140625" style="1" hidden="1"/>
    <col min="2311" max="2313" width="10.7109375" style="1" hidden="1"/>
    <col min="2314" max="2314" width="8.7109375" style="1" hidden="1"/>
    <col min="2315" max="2315" width="12.85546875" style="1" hidden="1"/>
    <col min="2316" max="2316" width="23.140625" style="1" hidden="1"/>
    <col min="2317" max="2317" width="8.140625" style="1" hidden="1"/>
    <col min="2318" max="2559" width="11.42578125" style="1" hidden="1"/>
    <col min="2560" max="2560" width="5.140625" style="1" hidden="1"/>
    <col min="2561" max="2561" width="58.7109375" style="1" hidden="1"/>
    <col min="2562" max="2562" width="10.7109375" style="1" hidden="1"/>
    <col min="2563" max="2563" width="12.42578125" style="1" hidden="1"/>
    <col min="2564" max="2564" width="12.140625" style="1" hidden="1"/>
    <col min="2565" max="2565" width="14.42578125" style="1" hidden="1"/>
    <col min="2566" max="2566" width="12.140625" style="1" hidden="1"/>
    <col min="2567" max="2569" width="10.7109375" style="1" hidden="1"/>
    <col min="2570" max="2570" width="8.7109375" style="1" hidden="1"/>
    <col min="2571" max="2571" width="12.85546875" style="1" hidden="1"/>
    <col min="2572" max="2572" width="23.140625" style="1" hidden="1"/>
    <col min="2573" max="2573" width="8.140625" style="1" hidden="1"/>
    <col min="2574" max="2815" width="11.42578125" style="1" hidden="1"/>
    <col min="2816" max="2816" width="5.140625" style="1" hidden="1"/>
    <col min="2817" max="2817" width="58.7109375" style="1" hidden="1"/>
    <col min="2818" max="2818" width="10.7109375" style="1" hidden="1"/>
    <col min="2819" max="2819" width="12.42578125" style="1" hidden="1"/>
    <col min="2820" max="2820" width="12.140625" style="1" hidden="1"/>
    <col min="2821" max="2821" width="14.42578125" style="1" hidden="1"/>
    <col min="2822" max="2822" width="12.140625" style="1" hidden="1"/>
    <col min="2823" max="2825" width="10.7109375" style="1" hidden="1"/>
    <col min="2826" max="2826" width="8.7109375" style="1" hidden="1"/>
    <col min="2827" max="2827" width="12.85546875" style="1" hidden="1"/>
    <col min="2828" max="2828" width="23.140625" style="1" hidden="1"/>
    <col min="2829" max="2829" width="8.140625" style="1" hidden="1"/>
    <col min="2830" max="3071" width="11.42578125" style="1" hidden="1"/>
    <col min="3072" max="3072" width="5.140625" style="1" hidden="1"/>
    <col min="3073" max="3073" width="58.7109375" style="1" hidden="1"/>
    <col min="3074" max="3074" width="10.7109375" style="1" hidden="1"/>
    <col min="3075" max="3075" width="12.42578125" style="1" hidden="1"/>
    <col min="3076" max="3076" width="12.140625" style="1" hidden="1"/>
    <col min="3077" max="3077" width="14.42578125" style="1" hidden="1"/>
    <col min="3078" max="3078" width="12.140625" style="1" hidden="1"/>
    <col min="3079" max="3081" width="10.7109375" style="1" hidden="1"/>
    <col min="3082" max="3082" width="8.7109375" style="1" hidden="1"/>
    <col min="3083" max="3083" width="12.85546875" style="1" hidden="1"/>
    <col min="3084" max="3084" width="23.140625" style="1" hidden="1"/>
    <col min="3085" max="3085" width="8.140625" style="1" hidden="1"/>
    <col min="3086" max="3327" width="11.42578125" style="1" hidden="1"/>
    <col min="3328" max="3328" width="5.140625" style="1" hidden="1"/>
    <col min="3329" max="3329" width="58.7109375" style="1" hidden="1"/>
    <col min="3330" max="3330" width="10.7109375" style="1" hidden="1"/>
    <col min="3331" max="3331" width="12.42578125" style="1" hidden="1"/>
    <col min="3332" max="3332" width="12.140625" style="1" hidden="1"/>
    <col min="3333" max="3333" width="14.42578125" style="1" hidden="1"/>
    <col min="3334" max="3334" width="12.140625" style="1" hidden="1"/>
    <col min="3335" max="3337" width="10.7109375" style="1" hidden="1"/>
    <col min="3338" max="3338" width="8.7109375" style="1" hidden="1"/>
    <col min="3339" max="3339" width="12.85546875" style="1" hidden="1"/>
    <col min="3340" max="3340" width="23.140625" style="1" hidden="1"/>
    <col min="3341" max="3341" width="8.140625" style="1" hidden="1"/>
    <col min="3342" max="3583" width="11.42578125" style="1" hidden="1"/>
    <col min="3584" max="3584" width="5.140625" style="1" hidden="1"/>
    <col min="3585" max="3585" width="58.7109375" style="1" hidden="1"/>
    <col min="3586" max="3586" width="10.7109375" style="1" hidden="1"/>
    <col min="3587" max="3587" width="12.42578125" style="1" hidden="1"/>
    <col min="3588" max="3588" width="12.140625" style="1" hidden="1"/>
    <col min="3589" max="3589" width="14.42578125" style="1" hidden="1"/>
    <col min="3590" max="3590" width="12.140625" style="1" hidden="1"/>
    <col min="3591" max="3593" width="10.7109375" style="1" hidden="1"/>
    <col min="3594" max="3594" width="8.7109375" style="1" hidden="1"/>
    <col min="3595" max="3595" width="12.85546875" style="1" hidden="1"/>
    <col min="3596" max="3596" width="23.140625" style="1" hidden="1"/>
    <col min="3597" max="3597" width="8.140625" style="1" hidden="1"/>
    <col min="3598" max="3839" width="11.42578125" style="1" hidden="1"/>
    <col min="3840" max="3840" width="5.140625" style="1" hidden="1"/>
    <col min="3841" max="3841" width="58.7109375" style="1" hidden="1"/>
    <col min="3842" max="3842" width="10.7109375" style="1" hidden="1"/>
    <col min="3843" max="3843" width="12.42578125" style="1" hidden="1"/>
    <col min="3844" max="3844" width="12.140625" style="1" hidden="1"/>
    <col min="3845" max="3845" width="14.42578125" style="1" hidden="1"/>
    <col min="3846" max="3846" width="12.140625" style="1" hidden="1"/>
    <col min="3847" max="3849" width="10.7109375" style="1" hidden="1"/>
    <col min="3850" max="3850" width="8.7109375" style="1" hidden="1"/>
    <col min="3851" max="3851" width="12.85546875" style="1" hidden="1"/>
    <col min="3852" max="3852" width="23.140625" style="1" hidden="1"/>
    <col min="3853" max="3853" width="8.140625" style="1" hidden="1"/>
    <col min="3854" max="4095" width="11.42578125" style="1" hidden="1"/>
    <col min="4096" max="4096" width="5.140625" style="1" hidden="1"/>
    <col min="4097" max="4097" width="58.7109375" style="1" hidden="1"/>
    <col min="4098" max="4098" width="10.7109375" style="1" hidden="1"/>
    <col min="4099" max="4099" width="12.42578125" style="1" hidden="1"/>
    <col min="4100" max="4100" width="12.140625" style="1" hidden="1"/>
    <col min="4101" max="4101" width="14.42578125" style="1" hidden="1"/>
    <col min="4102" max="4102" width="12.140625" style="1" hidden="1"/>
    <col min="4103" max="4105" width="10.7109375" style="1" hidden="1"/>
    <col min="4106" max="4106" width="8.7109375" style="1" hidden="1"/>
    <col min="4107" max="4107" width="12.85546875" style="1" hidden="1"/>
    <col min="4108" max="4108" width="23.140625" style="1" hidden="1"/>
    <col min="4109" max="4109" width="8.140625" style="1" hidden="1"/>
    <col min="4110" max="4351" width="11.42578125" style="1" hidden="1"/>
    <col min="4352" max="4352" width="5.140625" style="1" hidden="1"/>
    <col min="4353" max="4353" width="58.7109375" style="1" hidden="1"/>
    <col min="4354" max="4354" width="10.7109375" style="1" hidden="1"/>
    <col min="4355" max="4355" width="12.42578125" style="1" hidden="1"/>
    <col min="4356" max="4356" width="12.140625" style="1" hidden="1"/>
    <col min="4357" max="4357" width="14.42578125" style="1" hidden="1"/>
    <col min="4358" max="4358" width="12.140625" style="1" hidden="1"/>
    <col min="4359" max="4361" width="10.7109375" style="1" hidden="1"/>
    <col min="4362" max="4362" width="8.7109375" style="1" hidden="1"/>
    <col min="4363" max="4363" width="12.85546875" style="1" hidden="1"/>
    <col min="4364" max="4364" width="23.140625" style="1" hidden="1"/>
    <col min="4365" max="4365" width="8.140625" style="1" hidden="1"/>
    <col min="4366" max="4607" width="11.42578125" style="1" hidden="1"/>
    <col min="4608" max="4608" width="5.140625" style="1" hidden="1"/>
    <col min="4609" max="4609" width="58.7109375" style="1" hidden="1"/>
    <col min="4610" max="4610" width="10.7109375" style="1" hidden="1"/>
    <col min="4611" max="4611" width="12.42578125" style="1" hidden="1"/>
    <col min="4612" max="4612" width="12.140625" style="1" hidden="1"/>
    <col min="4613" max="4613" width="14.42578125" style="1" hidden="1"/>
    <col min="4614" max="4614" width="12.140625" style="1" hidden="1"/>
    <col min="4615" max="4617" width="10.7109375" style="1" hidden="1"/>
    <col min="4618" max="4618" width="8.7109375" style="1" hidden="1"/>
    <col min="4619" max="4619" width="12.85546875" style="1" hidden="1"/>
    <col min="4620" max="4620" width="23.140625" style="1" hidden="1"/>
    <col min="4621" max="4621" width="8.140625" style="1" hidden="1"/>
    <col min="4622" max="4863" width="11.42578125" style="1" hidden="1"/>
    <col min="4864" max="4864" width="5.140625" style="1" hidden="1"/>
    <col min="4865" max="4865" width="58.7109375" style="1" hidden="1"/>
    <col min="4866" max="4866" width="10.7109375" style="1" hidden="1"/>
    <col min="4867" max="4867" width="12.42578125" style="1" hidden="1"/>
    <col min="4868" max="4868" width="12.140625" style="1" hidden="1"/>
    <col min="4869" max="4869" width="14.42578125" style="1" hidden="1"/>
    <col min="4870" max="4870" width="12.140625" style="1" hidden="1"/>
    <col min="4871" max="4873" width="10.7109375" style="1" hidden="1"/>
    <col min="4874" max="4874" width="8.7109375" style="1" hidden="1"/>
    <col min="4875" max="4875" width="12.85546875" style="1" hidden="1"/>
    <col min="4876" max="4876" width="23.140625" style="1" hidden="1"/>
    <col min="4877" max="4877" width="8.140625" style="1" hidden="1"/>
    <col min="4878" max="5119" width="11.42578125" style="1" hidden="1"/>
    <col min="5120" max="5120" width="5.140625" style="1" hidden="1"/>
    <col min="5121" max="5121" width="58.7109375" style="1" hidden="1"/>
    <col min="5122" max="5122" width="10.7109375" style="1" hidden="1"/>
    <col min="5123" max="5123" width="12.42578125" style="1" hidden="1"/>
    <col min="5124" max="5124" width="12.140625" style="1" hidden="1"/>
    <col min="5125" max="5125" width="14.42578125" style="1" hidden="1"/>
    <col min="5126" max="5126" width="12.140625" style="1" hidden="1"/>
    <col min="5127" max="5129" width="10.7109375" style="1" hidden="1"/>
    <col min="5130" max="5130" width="8.7109375" style="1" hidden="1"/>
    <col min="5131" max="5131" width="12.85546875" style="1" hidden="1"/>
    <col min="5132" max="5132" width="23.140625" style="1" hidden="1"/>
    <col min="5133" max="5133" width="8.140625" style="1" hidden="1"/>
    <col min="5134" max="5375" width="11.42578125" style="1" hidden="1"/>
    <col min="5376" max="5376" width="5.140625" style="1" hidden="1"/>
    <col min="5377" max="5377" width="58.7109375" style="1" hidden="1"/>
    <col min="5378" max="5378" width="10.7109375" style="1" hidden="1"/>
    <col min="5379" max="5379" width="12.42578125" style="1" hidden="1"/>
    <col min="5380" max="5380" width="12.140625" style="1" hidden="1"/>
    <col min="5381" max="5381" width="14.42578125" style="1" hidden="1"/>
    <col min="5382" max="5382" width="12.140625" style="1" hidden="1"/>
    <col min="5383" max="5385" width="10.7109375" style="1" hidden="1"/>
    <col min="5386" max="5386" width="8.7109375" style="1" hidden="1"/>
    <col min="5387" max="5387" width="12.85546875" style="1" hidden="1"/>
    <col min="5388" max="5388" width="23.140625" style="1" hidden="1"/>
    <col min="5389" max="5389" width="8.140625" style="1" hidden="1"/>
    <col min="5390" max="5631" width="11.42578125" style="1" hidden="1"/>
    <col min="5632" max="5632" width="5.140625" style="1" hidden="1"/>
    <col min="5633" max="5633" width="58.7109375" style="1" hidden="1"/>
    <col min="5634" max="5634" width="10.7109375" style="1" hidden="1"/>
    <col min="5635" max="5635" width="12.42578125" style="1" hidden="1"/>
    <col min="5636" max="5636" width="12.140625" style="1" hidden="1"/>
    <col min="5637" max="5637" width="14.42578125" style="1" hidden="1"/>
    <col min="5638" max="5638" width="12.140625" style="1" hidden="1"/>
    <col min="5639" max="5641" width="10.7109375" style="1" hidden="1"/>
    <col min="5642" max="5642" width="8.7109375" style="1" hidden="1"/>
    <col min="5643" max="5643" width="12.85546875" style="1" hidden="1"/>
    <col min="5644" max="5644" width="23.140625" style="1" hidden="1"/>
    <col min="5645" max="5645" width="8.140625" style="1" hidden="1"/>
    <col min="5646" max="5887" width="11.42578125" style="1" hidden="1"/>
    <col min="5888" max="5888" width="5.140625" style="1" hidden="1"/>
    <col min="5889" max="5889" width="58.7109375" style="1" hidden="1"/>
    <col min="5890" max="5890" width="10.7109375" style="1" hidden="1"/>
    <col min="5891" max="5891" width="12.42578125" style="1" hidden="1"/>
    <col min="5892" max="5892" width="12.140625" style="1" hidden="1"/>
    <col min="5893" max="5893" width="14.42578125" style="1" hidden="1"/>
    <col min="5894" max="5894" width="12.140625" style="1" hidden="1"/>
    <col min="5895" max="5897" width="10.7109375" style="1" hidden="1"/>
    <col min="5898" max="5898" width="8.7109375" style="1" hidden="1"/>
    <col min="5899" max="5899" width="12.85546875" style="1" hidden="1"/>
    <col min="5900" max="5900" width="23.140625" style="1" hidden="1"/>
    <col min="5901" max="5901" width="8.140625" style="1" hidden="1"/>
    <col min="5902" max="6143" width="11.42578125" style="1" hidden="1"/>
    <col min="6144" max="6144" width="5.140625" style="1" hidden="1"/>
    <col min="6145" max="6145" width="58.7109375" style="1" hidden="1"/>
    <col min="6146" max="6146" width="10.7109375" style="1" hidden="1"/>
    <col min="6147" max="6147" width="12.42578125" style="1" hidden="1"/>
    <col min="6148" max="6148" width="12.140625" style="1" hidden="1"/>
    <col min="6149" max="6149" width="14.42578125" style="1" hidden="1"/>
    <col min="6150" max="6150" width="12.140625" style="1" hidden="1"/>
    <col min="6151" max="6153" width="10.7109375" style="1" hidden="1"/>
    <col min="6154" max="6154" width="8.7109375" style="1" hidden="1"/>
    <col min="6155" max="6155" width="12.85546875" style="1" hidden="1"/>
    <col min="6156" max="6156" width="23.140625" style="1" hidden="1"/>
    <col min="6157" max="6157" width="8.140625" style="1" hidden="1"/>
    <col min="6158" max="6399" width="11.42578125" style="1" hidden="1"/>
    <col min="6400" max="6400" width="5.140625" style="1" hidden="1"/>
    <col min="6401" max="6401" width="58.7109375" style="1" hidden="1"/>
    <col min="6402" max="6402" width="10.7109375" style="1" hidden="1"/>
    <col min="6403" max="6403" width="12.42578125" style="1" hidden="1"/>
    <col min="6404" max="6404" width="12.140625" style="1" hidden="1"/>
    <col min="6405" max="6405" width="14.42578125" style="1" hidden="1"/>
    <col min="6406" max="6406" width="12.140625" style="1" hidden="1"/>
    <col min="6407" max="6409" width="10.7109375" style="1" hidden="1"/>
    <col min="6410" max="6410" width="8.7109375" style="1" hidden="1"/>
    <col min="6411" max="6411" width="12.85546875" style="1" hidden="1"/>
    <col min="6412" max="6412" width="23.140625" style="1" hidden="1"/>
    <col min="6413" max="6413" width="8.140625" style="1" hidden="1"/>
    <col min="6414" max="6655" width="11.42578125" style="1" hidden="1"/>
    <col min="6656" max="6656" width="5.140625" style="1" hidden="1"/>
    <col min="6657" max="6657" width="58.7109375" style="1" hidden="1"/>
    <col min="6658" max="6658" width="10.7109375" style="1" hidden="1"/>
    <col min="6659" max="6659" width="12.42578125" style="1" hidden="1"/>
    <col min="6660" max="6660" width="12.140625" style="1" hidden="1"/>
    <col min="6661" max="6661" width="14.42578125" style="1" hidden="1"/>
    <col min="6662" max="6662" width="12.140625" style="1" hidden="1"/>
    <col min="6663" max="6665" width="10.7109375" style="1" hidden="1"/>
    <col min="6666" max="6666" width="8.7109375" style="1" hidden="1"/>
    <col min="6667" max="6667" width="12.85546875" style="1" hidden="1"/>
    <col min="6668" max="6668" width="23.140625" style="1" hidden="1"/>
    <col min="6669" max="6669" width="8.140625" style="1" hidden="1"/>
    <col min="6670" max="6911" width="11.42578125" style="1" hidden="1"/>
    <col min="6912" max="6912" width="5.140625" style="1" hidden="1"/>
    <col min="6913" max="6913" width="58.7109375" style="1" hidden="1"/>
    <col min="6914" max="6914" width="10.7109375" style="1" hidden="1"/>
    <col min="6915" max="6915" width="12.42578125" style="1" hidden="1"/>
    <col min="6916" max="6916" width="12.140625" style="1" hidden="1"/>
    <col min="6917" max="6917" width="14.42578125" style="1" hidden="1"/>
    <col min="6918" max="6918" width="12.140625" style="1" hidden="1"/>
    <col min="6919" max="6921" width="10.7109375" style="1" hidden="1"/>
    <col min="6922" max="6922" width="8.7109375" style="1" hidden="1"/>
    <col min="6923" max="6923" width="12.85546875" style="1" hidden="1"/>
    <col min="6924" max="6924" width="23.140625" style="1" hidden="1"/>
    <col min="6925" max="6925" width="8.140625" style="1" hidden="1"/>
    <col min="6926" max="7167" width="11.42578125" style="1" hidden="1"/>
    <col min="7168" max="7168" width="5.140625" style="1" hidden="1"/>
    <col min="7169" max="7169" width="58.7109375" style="1" hidden="1"/>
    <col min="7170" max="7170" width="10.7109375" style="1" hidden="1"/>
    <col min="7171" max="7171" width="12.42578125" style="1" hidden="1"/>
    <col min="7172" max="7172" width="12.140625" style="1" hidden="1"/>
    <col min="7173" max="7173" width="14.42578125" style="1" hidden="1"/>
    <col min="7174" max="7174" width="12.140625" style="1" hidden="1"/>
    <col min="7175" max="7177" width="10.7109375" style="1" hidden="1"/>
    <col min="7178" max="7178" width="8.7109375" style="1" hidden="1"/>
    <col min="7179" max="7179" width="12.85546875" style="1" hidden="1"/>
    <col min="7180" max="7180" width="23.140625" style="1" hidden="1"/>
    <col min="7181" max="7181" width="8.140625" style="1" hidden="1"/>
    <col min="7182" max="7423" width="11.42578125" style="1" hidden="1"/>
    <col min="7424" max="7424" width="5.140625" style="1" hidden="1"/>
    <col min="7425" max="7425" width="58.7109375" style="1" hidden="1"/>
    <col min="7426" max="7426" width="10.7109375" style="1" hidden="1"/>
    <col min="7427" max="7427" width="12.42578125" style="1" hidden="1"/>
    <col min="7428" max="7428" width="12.140625" style="1" hidden="1"/>
    <col min="7429" max="7429" width="14.42578125" style="1" hidden="1"/>
    <col min="7430" max="7430" width="12.140625" style="1" hidden="1"/>
    <col min="7431" max="7433" width="10.7109375" style="1" hidden="1"/>
    <col min="7434" max="7434" width="8.7109375" style="1" hidden="1"/>
    <col min="7435" max="7435" width="12.85546875" style="1" hidden="1"/>
    <col min="7436" max="7436" width="23.140625" style="1" hidden="1"/>
    <col min="7437" max="7437" width="8.140625" style="1" hidden="1"/>
    <col min="7438" max="7679" width="11.42578125" style="1" hidden="1"/>
    <col min="7680" max="7680" width="5.140625" style="1" hidden="1"/>
    <col min="7681" max="7681" width="58.7109375" style="1" hidden="1"/>
    <col min="7682" max="7682" width="10.7109375" style="1" hidden="1"/>
    <col min="7683" max="7683" width="12.42578125" style="1" hidden="1"/>
    <col min="7684" max="7684" width="12.140625" style="1" hidden="1"/>
    <col min="7685" max="7685" width="14.42578125" style="1" hidden="1"/>
    <col min="7686" max="7686" width="12.140625" style="1" hidden="1"/>
    <col min="7687" max="7689" width="10.7109375" style="1" hidden="1"/>
    <col min="7690" max="7690" width="8.7109375" style="1" hidden="1"/>
    <col min="7691" max="7691" width="12.85546875" style="1" hidden="1"/>
    <col min="7692" max="7692" width="23.140625" style="1" hidden="1"/>
    <col min="7693" max="7693" width="8.140625" style="1" hidden="1"/>
    <col min="7694" max="7935" width="11.42578125" style="1" hidden="1"/>
    <col min="7936" max="7936" width="5.140625" style="1" hidden="1"/>
    <col min="7937" max="7937" width="58.7109375" style="1" hidden="1"/>
    <col min="7938" max="7938" width="10.7109375" style="1" hidden="1"/>
    <col min="7939" max="7939" width="12.42578125" style="1" hidden="1"/>
    <col min="7940" max="7940" width="12.140625" style="1" hidden="1"/>
    <col min="7941" max="7941" width="14.42578125" style="1" hidden="1"/>
    <col min="7942" max="7942" width="12.140625" style="1" hidden="1"/>
    <col min="7943" max="7945" width="10.7109375" style="1" hidden="1"/>
    <col min="7946" max="7946" width="8.7109375" style="1" hidden="1"/>
    <col min="7947" max="7947" width="12.85546875" style="1" hidden="1"/>
    <col min="7948" max="7948" width="23.140625" style="1" hidden="1"/>
    <col min="7949" max="7949" width="8.140625" style="1" hidden="1"/>
    <col min="7950" max="8191" width="11.42578125" style="1" hidden="1"/>
    <col min="8192" max="8192" width="5.140625" style="1" hidden="1"/>
    <col min="8193" max="8193" width="58.7109375" style="1" hidden="1"/>
    <col min="8194" max="8194" width="10.7109375" style="1" hidden="1"/>
    <col min="8195" max="8195" width="12.42578125" style="1" hidden="1"/>
    <col min="8196" max="8196" width="12.140625" style="1" hidden="1"/>
    <col min="8197" max="8197" width="14.42578125" style="1" hidden="1"/>
    <col min="8198" max="8198" width="12.140625" style="1" hidden="1"/>
    <col min="8199" max="8201" width="10.7109375" style="1" hidden="1"/>
    <col min="8202" max="8202" width="8.7109375" style="1" hidden="1"/>
    <col min="8203" max="8203" width="12.85546875" style="1" hidden="1"/>
    <col min="8204" max="8204" width="23.140625" style="1" hidden="1"/>
    <col min="8205" max="8205" width="8.140625" style="1" hidden="1"/>
    <col min="8206" max="8447" width="11.42578125" style="1" hidden="1"/>
    <col min="8448" max="8448" width="5.140625" style="1" hidden="1"/>
    <col min="8449" max="8449" width="58.7109375" style="1" hidden="1"/>
    <col min="8450" max="8450" width="10.7109375" style="1" hidden="1"/>
    <col min="8451" max="8451" width="12.42578125" style="1" hidden="1"/>
    <col min="8452" max="8452" width="12.140625" style="1" hidden="1"/>
    <col min="8453" max="8453" width="14.42578125" style="1" hidden="1"/>
    <col min="8454" max="8454" width="12.140625" style="1" hidden="1"/>
    <col min="8455" max="8457" width="10.7109375" style="1" hidden="1"/>
    <col min="8458" max="8458" width="8.7109375" style="1" hidden="1"/>
    <col min="8459" max="8459" width="12.85546875" style="1" hidden="1"/>
    <col min="8460" max="8460" width="23.140625" style="1" hidden="1"/>
    <col min="8461" max="8461" width="8.140625" style="1" hidden="1"/>
    <col min="8462" max="8703" width="11.42578125" style="1" hidden="1"/>
    <col min="8704" max="8704" width="5.140625" style="1" hidden="1"/>
    <col min="8705" max="8705" width="58.7109375" style="1" hidden="1"/>
    <col min="8706" max="8706" width="10.7109375" style="1" hidden="1"/>
    <col min="8707" max="8707" width="12.42578125" style="1" hidden="1"/>
    <col min="8708" max="8708" width="12.140625" style="1" hidden="1"/>
    <col min="8709" max="8709" width="14.42578125" style="1" hidden="1"/>
    <col min="8710" max="8710" width="12.140625" style="1" hidden="1"/>
    <col min="8711" max="8713" width="10.7109375" style="1" hidden="1"/>
    <col min="8714" max="8714" width="8.7109375" style="1" hidden="1"/>
    <col min="8715" max="8715" width="12.85546875" style="1" hidden="1"/>
    <col min="8716" max="8716" width="23.140625" style="1" hidden="1"/>
    <col min="8717" max="8717" width="8.140625" style="1" hidden="1"/>
    <col min="8718" max="8959" width="11.42578125" style="1" hidden="1"/>
    <col min="8960" max="8960" width="5.140625" style="1" hidden="1"/>
    <col min="8961" max="8961" width="58.7109375" style="1" hidden="1"/>
    <col min="8962" max="8962" width="10.7109375" style="1" hidden="1"/>
    <col min="8963" max="8963" width="12.42578125" style="1" hidden="1"/>
    <col min="8964" max="8964" width="12.140625" style="1" hidden="1"/>
    <col min="8965" max="8965" width="14.42578125" style="1" hidden="1"/>
    <col min="8966" max="8966" width="12.140625" style="1" hidden="1"/>
    <col min="8967" max="8969" width="10.7109375" style="1" hidden="1"/>
    <col min="8970" max="8970" width="8.7109375" style="1" hidden="1"/>
    <col min="8971" max="8971" width="12.85546875" style="1" hidden="1"/>
    <col min="8972" max="8972" width="23.140625" style="1" hidden="1"/>
    <col min="8973" max="8973" width="8.140625" style="1" hidden="1"/>
    <col min="8974" max="9215" width="11.42578125" style="1" hidden="1"/>
    <col min="9216" max="9216" width="5.140625" style="1" hidden="1"/>
    <col min="9217" max="9217" width="58.7109375" style="1" hidden="1"/>
    <col min="9218" max="9218" width="10.7109375" style="1" hidden="1"/>
    <col min="9219" max="9219" width="12.42578125" style="1" hidden="1"/>
    <col min="9220" max="9220" width="12.140625" style="1" hidden="1"/>
    <col min="9221" max="9221" width="14.42578125" style="1" hidden="1"/>
    <col min="9222" max="9222" width="12.140625" style="1" hidden="1"/>
    <col min="9223" max="9225" width="10.7109375" style="1" hidden="1"/>
    <col min="9226" max="9226" width="8.7109375" style="1" hidden="1"/>
    <col min="9227" max="9227" width="12.85546875" style="1" hidden="1"/>
    <col min="9228" max="9228" width="23.140625" style="1" hidden="1"/>
    <col min="9229" max="9229" width="8.140625" style="1" hidden="1"/>
    <col min="9230" max="9471" width="11.42578125" style="1" hidden="1"/>
    <col min="9472" max="9472" width="5.140625" style="1" hidden="1"/>
    <col min="9473" max="9473" width="58.7109375" style="1" hidden="1"/>
    <col min="9474" max="9474" width="10.7109375" style="1" hidden="1"/>
    <col min="9475" max="9475" width="12.42578125" style="1" hidden="1"/>
    <col min="9476" max="9476" width="12.140625" style="1" hidden="1"/>
    <col min="9477" max="9477" width="14.42578125" style="1" hidden="1"/>
    <col min="9478" max="9478" width="12.140625" style="1" hidden="1"/>
    <col min="9479" max="9481" width="10.7109375" style="1" hidden="1"/>
    <col min="9482" max="9482" width="8.7109375" style="1" hidden="1"/>
    <col min="9483" max="9483" width="12.85546875" style="1" hidden="1"/>
    <col min="9484" max="9484" width="23.140625" style="1" hidden="1"/>
    <col min="9485" max="9485" width="8.140625" style="1" hidden="1"/>
    <col min="9486" max="9727" width="11.42578125" style="1" hidden="1"/>
    <col min="9728" max="9728" width="5.140625" style="1" hidden="1"/>
    <col min="9729" max="9729" width="58.7109375" style="1" hidden="1"/>
    <col min="9730" max="9730" width="10.7109375" style="1" hidden="1"/>
    <col min="9731" max="9731" width="12.42578125" style="1" hidden="1"/>
    <col min="9732" max="9732" width="12.140625" style="1" hidden="1"/>
    <col min="9733" max="9733" width="14.42578125" style="1" hidden="1"/>
    <col min="9734" max="9734" width="12.140625" style="1" hidden="1"/>
    <col min="9735" max="9737" width="10.7109375" style="1" hidden="1"/>
    <col min="9738" max="9738" width="8.7109375" style="1" hidden="1"/>
    <col min="9739" max="9739" width="12.85546875" style="1" hidden="1"/>
    <col min="9740" max="9740" width="23.140625" style="1" hidden="1"/>
    <col min="9741" max="9741" width="8.140625" style="1" hidden="1"/>
    <col min="9742" max="9983" width="11.42578125" style="1" hidden="1"/>
    <col min="9984" max="9984" width="5.140625" style="1" hidden="1"/>
    <col min="9985" max="9985" width="58.7109375" style="1" hidden="1"/>
    <col min="9986" max="9986" width="10.7109375" style="1" hidden="1"/>
    <col min="9987" max="9987" width="12.42578125" style="1" hidden="1"/>
    <col min="9988" max="9988" width="12.140625" style="1" hidden="1"/>
    <col min="9989" max="9989" width="14.42578125" style="1" hidden="1"/>
    <col min="9990" max="9990" width="12.140625" style="1" hidden="1"/>
    <col min="9991" max="9993" width="10.7109375" style="1" hidden="1"/>
    <col min="9994" max="9994" width="8.7109375" style="1" hidden="1"/>
    <col min="9995" max="9995" width="12.85546875" style="1" hidden="1"/>
    <col min="9996" max="9996" width="23.140625" style="1" hidden="1"/>
    <col min="9997" max="9997" width="8.140625" style="1" hidden="1"/>
    <col min="9998" max="10239" width="11.42578125" style="1" hidden="1"/>
    <col min="10240" max="10240" width="5.140625" style="1" hidden="1"/>
    <col min="10241" max="10241" width="58.7109375" style="1" hidden="1"/>
    <col min="10242" max="10242" width="10.7109375" style="1" hidden="1"/>
    <col min="10243" max="10243" width="12.42578125" style="1" hidden="1"/>
    <col min="10244" max="10244" width="12.140625" style="1" hidden="1"/>
    <col min="10245" max="10245" width="14.42578125" style="1" hidden="1"/>
    <col min="10246" max="10246" width="12.140625" style="1" hidden="1"/>
    <col min="10247" max="10249" width="10.7109375" style="1" hidden="1"/>
    <col min="10250" max="10250" width="8.7109375" style="1" hidden="1"/>
    <col min="10251" max="10251" width="12.85546875" style="1" hidden="1"/>
    <col min="10252" max="10252" width="23.140625" style="1" hidden="1"/>
    <col min="10253" max="10253" width="8.140625" style="1" hidden="1"/>
    <col min="10254" max="10495" width="11.42578125" style="1" hidden="1"/>
    <col min="10496" max="10496" width="5.140625" style="1" hidden="1"/>
    <col min="10497" max="10497" width="58.7109375" style="1" hidden="1"/>
    <col min="10498" max="10498" width="10.7109375" style="1" hidden="1"/>
    <col min="10499" max="10499" width="12.42578125" style="1" hidden="1"/>
    <col min="10500" max="10500" width="12.140625" style="1" hidden="1"/>
    <col min="10501" max="10501" width="14.42578125" style="1" hidden="1"/>
    <col min="10502" max="10502" width="12.140625" style="1" hidden="1"/>
    <col min="10503" max="10505" width="10.7109375" style="1" hidden="1"/>
    <col min="10506" max="10506" width="8.7109375" style="1" hidden="1"/>
    <col min="10507" max="10507" width="12.85546875" style="1" hidden="1"/>
    <col min="10508" max="10508" width="23.140625" style="1" hidden="1"/>
    <col min="10509" max="10509" width="8.140625" style="1" hidden="1"/>
    <col min="10510" max="10751" width="11.42578125" style="1" hidden="1"/>
    <col min="10752" max="10752" width="5.140625" style="1" hidden="1"/>
    <col min="10753" max="10753" width="58.7109375" style="1" hidden="1"/>
    <col min="10754" max="10754" width="10.7109375" style="1" hidden="1"/>
    <col min="10755" max="10755" width="12.42578125" style="1" hidden="1"/>
    <col min="10756" max="10756" width="12.140625" style="1" hidden="1"/>
    <col min="10757" max="10757" width="14.42578125" style="1" hidden="1"/>
    <col min="10758" max="10758" width="12.140625" style="1" hidden="1"/>
    <col min="10759" max="10761" width="10.7109375" style="1" hidden="1"/>
    <col min="10762" max="10762" width="8.7109375" style="1" hidden="1"/>
    <col min="10763" max="10763" width="12.85546875" style="1" hidden="1"/>
    <col min="10764" max="10764" width="23.140625" style="1" hidden="1"/>
    <col min="10765" max="10765" width="8.140625" style="1" hidden="1"/>
    <col min="10766" max="11007" width="11.42578125" style="1" hidden="1"/>
    <col min="11008" max="11008" width="5.140625" style="1" hidden="1"/>
    <col min="11009" max="11009" width="58.7109375" style="1" hidden="1"/>
    <col min="11010" max="11010" width="10.7109375" style="1" hidden="1"/>
    <col min="11011" max="11011" width="12.42578125" style="1" hidden="1"/>
    <col min="11012" max="11012" width="12.140625" style="1" hidden="1"/>
    <col min="11013" max="11013" width="14.42578125" style="1" hidden="1"/>
    <col min="11014" max="11014" width="12.140625" style="1" hidden="1"/>
    <col min="11015" max="11017" width="10.7109375" style="1" hidden="1"/>
    <col min="11018" max="11018" width="8.7109375" style="1" hidden="1"/>
    <col min="11019" max="11019" width="12.85546875" style="1" hidden="1"/>
    <col min="11020" max="11020" width="23.140625" style="1" hidden="1"/>
    <col min="11021" max="11021" width="8.140625" style="1" hidden="1"/>
    <col min="11022" max="11263" width="11.42578125" style="1" hidden="1"/>
    <col min="11264" max="11264" width="5.140625" style="1" hidden="1"/>
    <col min="11265" max="11265" width="58.7109375" style="1" hidden="1"/>
    <col min="11266" max="11266" width="10.7109375" style="1" hidden="1"/>
    <col min="11267" max="11267" width="12.42578125" style="1" hidden="1"/>
    <col min="11268" max="11268" width="12.140625" style="1" hidden="1"/>
    <col min="11269" max="11269" width="14.42578125" style="1" hidden="1"/>
    <col min="11270" max="11270" width="12.140625" style="1" hidden="1"/>
    <col min="11271" max="11273" width="10.7109375" style="1" hidden="1"/>
    <col min="11274" max="11274" width="8.7109375" style="1" hidden="1"/>
    <col min="11275" max="11275" width="12.85546875" style="1" hidden="1"/>
    <col min="11276" max="11276" width="23.140625" style="1" hidden="1"/>
    <col min="11277" max="11277" width="8.140625" style="1" hidden="1"/>
    <col min="11278" max="11519" width="11.42578125" style="1" hidden="1"/>
    <col min="11520" max="11520" width="5.140625" style="1" hidden="1"/>
    <col min="11521" max="11521" width="58.7109375" style="1" hidden="1"/>
    <col min="11522" max="11522" width="10.7109375" style="1" hidden="1"/>
    <col min="11523" max="11523" width="12.42578125" style="1" hidden="1"/>
    <col min="11524" max="11524" width="12.140625" style="1" hidden="1"/>
    <col min="11525" max="11525" width="14.42578125" style="1" hidden="1"/>
    <col min="11526" max="11526" width="12.140625" style="1" hidden="1"/>
    <col min="11527" max="11529" width="10.7109375" style="1" hidden="1"/>
    <col min="11530" max="11530" width="8.7109375" style="1" hidden="1"/>
    <col min="11531" max="11531" width="12.85546875" style="1" hidden="1"/>
    <col min="11532" max="11532" width="23.140625" style="1" hidden="1"/>
    <col min="11533" max="11533" width="8.140625" style="1" hidden="1"/>
    <col min="11534" max="11775" width="11.42578125" style="1" hidden="1"/>
    <col min="11776" max="11776" width="5.140625" style="1" hidden="1"/>
    <col min="11777" max="11777" width="58.7109375" style="1" hidden="1"/>
    <col min="11778" max="11778" width="10.7109375" style="1" hidden="1"/>
    <col min="11779" max="11779" width="12.42578125" style="1" hidden="1"/>
    <col min="11780" max="11780" width="12.140625" style="1" hidden="1"/>
    <col min="11781" max="11781" width="14.42578125" style="1" hidden="1"/>
    <col min="11782" max="11782" width="12.140625" style="1" hidden="1"/>
    <col min="11783" max="11785" width="10.7109375" style="1" hidden="1"/>
    <col min="11786" max="11786" width="8.7109375" style="1" hidden="1"/>
    <col min="11787" max="11787" width="12.85546875" style="1" hidden="1"/>
    <col min="11788" max="11788" width="23.140625" style="1" hidden="1"/>
    <col min="11789" max="11789" width="8.140625" style="1" hidden="1"/>
    <col min="11790" max="12031" width="11.42578125" style="1" hidden="1"/>
    <col min="12032" max="12032" width="5.140625" style="1" hidden="1"/>
    <col min="12033" max="12033" width="58.7109375" style="1" hidden="1"/>
    <col min="12034" max="12034" width="10.7109375" style="1" hidden="1"/>
    <col min="12035" max="12035" width="12.42578125" style="1" hidden="1"/>
    <col min="12036" max="12036" width="12.140625" style="1" hidden="1"/>
    <col min="12037" max="12037" width="14.42578125" style="1" hidden="1"/>
    <col min="12038" max="12038" width="12.140625" style="1" hidden="1"/>
    <col min="12039" max="12041" width="10.7109375" style="1" hidden="1"/>
    <col min="12042" max="12042" width="8.7109375" style="1" hidden="1"/>
    <col min="12043" max="12043" width="12.85546875" style="1" hidden="1"/>
    <col min="12044" max="12044" width="23.140625" style="1" hidden="1"/>
    <col min="12045" max="12045" width="8.140625" style="1" hidden="1"/>
    <col min="12046" max="12287" width="11.42578125" style="1" hidden="1"/>
    <col min="12288" max="12288" width="5.140625" style="1" hidden="1"/>
    <col min="12289" max="12289" width="58.7109375" style="1" hidden="1"/>
    <col min="12290" max="12290" width="10.7109375" style="1" hidden="1"/>
    <col min="12291" max="12291" width="12.42578125" style="1" hidden="1"/>
    <col min="12292" max="12292" width="12.140625" style="1" hidden="1"/>
    <col min="12293" max="12293" width="14.42578125" style="1" hidden="1"/>
    <col min="12294" max="12294" width="12.140625" style="1" hidden="1"/>
    <col min="12295" max="12297" width="10.7109375" style="1" hidden="1"/>
    <col min="12298" max="12298" width="8.7109375" style="1" hidden="1"/>
    <col min="12299" max="12299" width="12.85546875" style="1" hidden="1"/>
    <col min="12300" max="12300" width="23.140625" style="1" hidden="1"/>
    <col min="12301" max="12301" width="8.140625" style="1" hidden="1"/>
    <col min="12302" max="12543" width="11.42578125" style="1" hidden="1"/>
    <col min="12544" max="12544" width="5.140625" style="1" hidden="1"/>
    <col min="12545" max="12545" width="58.7109375" style="1" hidden="1"/>
    <col min="12546" max="12546" width="10.7109375" style="1" hidden="1"/>
    <col min="12547" max="12547" width="12.42578125" style="1" hidden="1"/>
    <col min="12548" max="12548" width="12.140625" style="1" hidden="1"/>
    <col min="12549" max="12549" width="14.42578125" style="1" hidden="1"/>
    <col min="12550" max="12550" width="12.140625" style="1" hidden="1"/>
    <col min="12551" max="12553" width="10.7109375" style="1" hidden="1"/>
    <col min="12554" max="12554" width="8.7109375" style="1" hidden="1"/>
    <col min="12555" max="12555" width="12.85546875" style="1" hidden="1"/>
    <col min="12556" max="12556" width="23.140625" style="1" hidden="1"/>
    <col min="12557" max="12557" width="8.140625" style="1" hidden="1"/>
    <col min="12558" max="12799" width="11.42578125" style="1" hidden="1"/>
    <col min="12800" max="12800" width="5.140625" style="1" hidden="1"/>
    <col min="12801" max="12801" width="58.7109375" style="1" hidden="1"/>
    <col min="12802" max="12802" width="10.7109375" style="1" hidden="1"/>
    <col min="12803" max="12803" width="12.42578125" style="1" hidden="1"/>
    <col min="12804" max="12804" width="12.140625" style="1" hidden="1"/>
    <col min="12805" max="12805" width="14.42578125" style="1" hidden="1"/>
    <col min="12806" max="12806" width="12.140625" style="1" hidden="1"/>
    <col min="12807" max="12809" width="10.7109375" style="1" hidden="1"/>
    <col min="12810" max="12810" width="8.7109375" style="1" hidden="1"/>
    <col min="12811" max="12811" width="12.85546875" style="1" hidden="1"/>
    <col min="12812" max="12812" width="23.140625" style="1" hidden="1"/>
    <col min="12813" max="12813" width="8.140625" style="1" hidden="1"/>
    <col min="12814" max="13055" width="11.42578125" style="1" hidden="1"/>
    <col min="13056" max="13056" width="5.140625" style="1" hidden="1"/>
    <col min="13057" max="13057" width="58.7109375" style="1" hidden="1"/>
    <col min="13058" max="13058" width="10.7109375" style="1" hidden="1"/>
    <col min="13059" max="13059" width="12.42578125" style="1" hidden="1"/>
    <col min="13060" max="13060" width="12.140625" style="1" hidden="1"/>
    <col min="13061" max="13061" width="14.42578125" style="1" hidden="1"/>
    <col min="13062" max="13062" width="12.140625" style="1" hidden="1"/>
    <col min="13063" max="13065" width="10.7109375" style="1" hidden="1"/>
    <col min="13066" max="13066" width="8.7109375" style="1" hidden="1"/>
    <col min="13067" max="13067" width="12.85546875" style="1" hidden="1"/>
    <col min="13068" max="13068" width="23.140625" style="1" hidden="1"/>
    <col min="13069" max="13069" width="8.140625" style="1" hidden="1"/>
    <col min="13070" max="13311" width="11.42578125" style="1" hidden="1"/>
    <col min="13312" max="13312" width="5.140625" style="1" hidden="1"/>
    <col min="13313" max="13313" width="58.7109375" style="1" hidden="1"/>
    <col min="13314" max="13314" width="10.7109375" style="1" hidden="1"/>
    <col min="13315" max="13315" width="12.42578125" style="1" hidden="1"/>
    <col min="13316" max="13316" width="12.140625" style="1" hidden="1"/>
    <col min="13317" max="13317" width="14.42578125" style="1" hidden="1"/>
    <col min="13318" max="13318" width="12.140625" style="1" hidden="1"/>
    <col min="13319" max="13321" width="10.7109375" style="1" hidden="1"/>
    <col min="13322" max="13322" width="8.7109375" style="1" hidden="1"/>
    <col min="13323" max="13323" width="12.85546875" style="1" hidden="1"/>
    <col min="13324" max="13324" width="23.140625" style="1" hidden="1"/>
    <col min="13325" max="13325" width="8.140625" style="1" hidden="1"/>
    <col min="13326" max="13567" width="11.42578125" style="1" hidden="1"/>
    <col min="13568" max="13568" width="5.140625" style="1" hidden="1"/>
    <col min="13569" max="13569" width="58.7109375" style="1" hidden="1"/>
    <col min="13570" max="13570" width="10.7109375" style="1" hidden="1"/>
    <col min="13571" max="13571" width="12.42578125" style="1" hidden="1"/>
    <col min="13572" max="13572" width="12.140625" style="1" hidden="1"/>
    <col min="13573" max="13573" width="14.42578125" style="1" hidden="1"/>
    <col min="13574" max="13574" width="12.140625" style="1" hidden="1"/>
    <col min="13575" max="13577" width="10.7109375" style="1" hidden="1"/>
    <col min="13578" max="13578" width="8.7109375" style="1" hidden="1"/>
    <col min="13579" max="13579" width="12.85546875" style="1" hidden="1"/>
    <col min="13580" max="13580" width="23.140625" style="1" hidden="1"/>
    <col min="13581" max="13581" width="8.140625" style="1" hidden="1"/>
    <col min="13582" max="13823" width="11.42578125" style="1" hidden="1"/>
    <col min="13824" max="13824" width="5.140625" style="1" hidden="1"/>
    <col min="13825" max="13825" width="58.7109375" style="1" hidden="1"/>
    <col min="13826" max="13826" width="10.7109375" style="1" hidden="1"/>
    <col min="13827" max="13827" width="12.42578125" style="1" hidden="1"/>
    <col min="13828" max="13828" width="12.140625" style="1" hidden="1"/>
    <col min="13829" max="13829" width="14.42578125" style="1" hidden="1"/>
    <col min="13830" max="13830" width="12.140625" style="1" hidden="1"/>
    <col min="13831" max="13833" width="10.7109375" style="1" hidden="1"/>
    <col min="13834" max="13834" width="8.7109375" style="1" hidden="1"/>
    <col min="13835" max="13835" width="12.85546875" style="1" hidden="1"/>
    <col min="13836" max="13836" width="23.140625" style="1" hidden="1"/>
    <col min="13837" max="13837" width="8.140625" style="1" hidden="1"/>
    <col min="13838" max="14079" width="11.42578125" style="1" hidden="1"/>
    <col min="14080" max="14080" width="5.140625" style="1" hidden="1"/>
    <col min="14081" max="14081" width="58.7109375" style="1" hidden="1"/>
    <col min="14082" max="14082" width="10.7109375" style="1" hidden="1"/>
    <col min="14083" max="14083" width="12.42578125" style="1" hidden="1"/>
    <col min="14084" max="14084" width="12.140625" style="1" hidden="1"/>
    <col min="14085" max="14085" width="14.42578125" style="1" hidden="1"/>
    <col min="14086" max="14086" width="12.140625" style="1" hidden="1"/>
    <col min="14087" max="14089" width="10.7109375" style="1" hidden="1"/>
    <col min="14090" max="14090" width="8.7109375" style="1" hidden="1"/>
    <col min="14091" max="14091" width="12.85546875" style="1" hidden="1"/>
    <col min="14092" max="14092" width="23.140625" style="1" hidden="1"/>
    <col min="14093" max="14093" width="8.140625" style="1" hidden="1"/>
    <col min="14094" max="14335" width="11.42578125" style="1" hidden="1"/>
    <col min="14336" max="14336" width="5.140625" style="1" hidden="1"/>
    <col min="14337" max="14337" width="58.7109375" style="1" hidden="1"/>
    <col min="14338" max="14338" width="10.7109375" style="1" hidden="1"/>
    <col min="14339" max="14339" width="12.42578125" style="1" hidden="1"/>
    <col min="14340" max="14340" width="12.140625" style="1" hidden="1"/>
    <col min="14341" max="14341" width="14.42578125" style="1" hidden="1"/>
    <col min="14342" max="14342" width="12.140625" style="1" hidden="1"/>
    <col min="14343" max="14345" width="10.7109375" style="1" hidden="1"/>
    <col min="14346" max="14346" width="8.7109375" style="1" hidden="1"/>
    <col min="14347" max="14347" width="12.85546875" style="1" hidden="1"/>
    <col min="14348" max="14348" width="23.140625" style="1" hidden="1"/>
    <col min="14349" max="14349" width="8.140625" style="1" hidden="1"/>
    <col min="14350" max="14591" width="11.42578125" style="1" hidden="1"/>
    <col min="14592" max="14592" width="5.140625" style="1" hidden="1"/>
    <col min="14593" max="14593" width="58.7109375" style="1" hidden="1"/>
    <col min="14594" max="14594" width="10.7109375" style="1" hidden="1"/>
    <col min="14595" max="14595" width="12.42578125" style="1" hidden="1"/>
    <col min="14596" max="14596" width="12.140625" style="1" hidden="1"/>
    <col min="14597" max="14597" width="14.42578125" style="1" hidden="1"/>
    <col min="14598" max="14598" width="12.140625" style="1" hidden="1"/>
    <col min="14599" max="14601" width="10.7109375" style="1" hidden="1"/>
    <col min="14602" max="14602" width="8.7109375" style="1" hidden="1"/>
    <col min="14603" max="14603" width="12.85546875" style="1" hidden="1"/>
    <col min="14604" max="14604" width="23.140625" style="1" hidden="1"/>
    <col min="14605" max="14605" width="8.140625" style="1" hidden="1"/>
    <col min="14606" max="14847" width="11.42578125" style="1" hidden="1"/>
    <col min="14848" max="14848" width="5.140625" style="1" hidden="1"/>
    <col min="14849" max="14849" width="58.7109375" style="1" hidden="1"/>
    <col min="14850" max="14850" width="10.7109375" style="1" hidden="1"/>
    <col min="14851" max="14851" width="12.42578125" style="1" hidden="1"/>
    <col min="14852" max="14852" width="12.140625" style="1" hidden="1"/>
    <col min="14853" max="14853" width="14.42578125" style="1" hidden="1"/>
    <col min="14854" max="14854" width="12.140625" style="1" hidden="1"/>
    <col min="14855" max="14857" width="10.7109375" style="1" hidden="1"/>
    <col min="14858" max="14858" width="8.7109375" style="1" hidden="1"/>
    <col min="14859" max="14859" width="12.85546875" style="1" hidden="1"/>
    <col min="14860" max="14860" width="23.140625" style="1" hidden="1"/>
    <col min="14861" max="14861" width="8.140625" style="1" hidden="1"/>
    <col min="14862" max="15103" width="11.42578125" style="1" hidden="1"/>
    <col min="15104" max="15104" width="5.140625" style="1" hidden="1"/>
    <col min="15105" max="15105" width="58.7109375" style="1" hidden="1"/>
    <col min="15106" max="15106" width="10.7109375" style="1" hidden="1"/>
    <col min="15107" max="15107" width="12.42578125" style="1" hidden="1"/>
    <col min="15108" max="15108" width="12.140625" style="1" hidden="1"/>
    <col min="15109" max="15109" width="14.42578125" style="1" hidden="1"/>
    <col min="15110" max="15110" width="12.140625" style="1" hidden="1"/>
    <col min="15111" max="15113" width="10.7109375" style="1" hidden="1"/>
    <col min="15114" max="15114" width="8.7109375" style="1" hidden="1"/>
    <col min="15115" max="15115" width="12.85546875" style="1" hidden="1"/>
    <col min="15116" max="15116" width="23.140625" style="1" hidden="1"/>
    <col min="15117" max="15117" width="8.140625" style="1" hidden="1"/>
    <col min="15118" max="15359" width="11.42578125" style="1" hidden="1"/>
    <col min="15360" max="15360" width="5.140625" style="1" hidden="1"/>
    <col min="15361" max="15361" width="58.7109375" style="1" hidden="1"/>
    <col min="15362" max="15362" width="10.7109375" style="1" hidden="1"/>
    <col min="15363" max="15363" width="12.42578125" style="1" hidden="1"/>
    <col min="15364" max="15364" width="12.140625" style="1" hidden="1"/>
    <col min="15365" max="15365" width="14.42578125" style="1" hidden="1"/>
    <col min="15366" max="15366" width="12.140625" style="1" hidden="1"/>
    <col min="15367" max="15369" width="10.7109375" style="1" hidden="1"/>
    <col min="15370" max="15370" width="8.7109375" style="1" hidden="1"/>
    <col min="15371" max="15371" width="12.85546875" style="1" hidden="1"/>
    <col min="15372" max="15372" width="23.140625" style="1" hidden="1"/>
    <col min="15373" max="15373" width="8.140625" style="1" hidden="1"/>
    <col min="15374" max="15615" width="11.42578125" style="1" hidden="1"/>
    <col min="15616" max="15616" width="5.140625" style="1" hidden="1"/>
    <col min="15617" max="15617" width="58.7109375" style="1" hidden="1"/>
    <col min="15618" max="15618" width="10.7109375" style="1" hidden="1"/>
    <col min="15619" max="15619" width="12.42578125" style="1" hidden="1"/>
    <col min="15620" max="15620" width="12.140625" style="1" hidden="1"/>
    <col min="15621" max="15621" width="14.42578125" style="1" hidden="1"/>
    <col min="15622" max="15622" width="12.140625" style="1" hidden="1"/>
    <col min="15623" max="15625" width="10.7109375" style="1" hidden="1"/>
    <col min="15626" max="15626" width="8.7109375" style="1" hidden="1"/>
    <col min="15627" max="15627" width="12.85546875" style="1" hidden="1"/>
    <col min="15628" max="15628" width="23.140625" style="1" hidden="1"/>
    <col min="15629" max="15629" width="8.140625" style="1" hidden="1"/>
    <col min="15630" max="15871" width="11.42578125" style="1" hidden="1"/>
    <col min="15872" max="15872" width="5.140625" style="1" hidden="1"/>
    <col min="15873" max="15873" width="58.7109375" style="1" hidden="1"/>
    <col min="15874" max="15874" width="10.7109375" style="1" hidden="1"/>
    <col min="15875" max="15875" width="12.42578125" style="1" hidden="1"/>
    <col min="15876" max="15876" width="12.140625" style="1" hidden="1"/>
    <col min="15877" max="15877" width="14.42578125" style="1" hidden="1"/>
    <col min="15878" max="15878" width="12.140625" style="1" hidden="1"/>
    <col min="15879" max="15881" width="10.7109375" style="1" hidden="1"/>
    <col min="15882" max="15882" width="8.7109375" style="1" hidden="1"/>
    <col min="15883" max="15883" width="12.85546875" style="1" hidden="1"/>
    <col min="15884" max="15884" width="23.140625" style="1" hidden="1"/>
    <col min="15885" max="15885" width="8.140625" style="1" hidden="1"/>
    <col min="15886" max="16127" width="11.42578125" style="1" hidden="1"/>
    <col min="16128" max="16128" width="5.140625" style="1" hidden="1"/>
    <col min="16129" max="16129" width="58.7109375" style="1" hidden="1"/>
    <col min="16130" max="16130" width="10.7109375" style="1" hidden="1"/>
    <col min="16131" max="16131" width="12.42578125" style="1" hidden="1"/>
    <col min="16132" max="16132" width="12.140625" style="1" hidden="1"/>
    <col min="16133" max="16133" width="14.42578125" style="1" hidden="1"/>
    <col min="16134" max="16134" width="12.140625" style="1" hidden="1"/>
    <col min="16135" max="16137" width="10.7109375" style="1" hidden="1"/>
    <col min="16138" max="16138" width="8.7109375" style="1" hidden="1"/>
    <col min="16139" max="16139" width="12.85546875" style="1" hidden="1"/>
    <col min="16140" max="16140" width="23.140625" style="1" hidden="1"/>
    <col min="16141" max="16141" width="8.140625" style="1" hidden="1"/>
    <col min="16142" max="16384" width="11.42578125" style="1" hidden="1"/>
  </cols>
  <sheetData>
    <row r="1" spans="1:16" ht="37.9" customHeight="1">
      <c r="A1" s="122" t="s">
        <v>1621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6" ht="33.75">
      <c r="A2" s="17"/>
      <c r="B2" s="19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2"/>
    </row>
    <row r="3" spans="1:16" ht="35.1" customHeight="1">
      <c r="A3" s="3">
        <v>1</v>
      </c>
      <c r="B3" s="4" t="s">
        <v>1624</v>
      </c>
      <c r="C3" s="45">
        <v>341153.6</v>
      </c>
      <c r="D3" s="46">
        <v>44681</v>
      </c>
      <c r="E3" s="46">
        <v>373773.9</v>
      </c>
      <c r="F3" s="46">
        <v>48857</v>
      </c>
      <c r="G3" s="106">
        <v>2676579.83</v>
      </c>
      <c r="H3" s="106">
        <v>354369</v>
      </c>
      <c r="I3" s="47">
        <f t="shared" ref="I3:I34" si="0">C3/G3</f>
        <v>0.12745878011043668</v>
      </c>
      <c r="J3" s="40">
        <v>33</v>
      </c>
      <c r="K3" s="37" t="s">
        <v>1805</v>
      </c>
      <c r="L3" s="38" t="s">
        <v>855</v>
      </c>
      <c r="M3" s="2"/>
      <c r="O3" s="1" t="s">
        <v>1870</v>
      </c>
      <c r="P3" s="1" t="s">
        <v>1870</v>
      </c>
    </row>
    <row r="4" spans="1:16" ht="35.1" customHeight="1">
      <c r="A4" s="3">
        <v>2</v>
      </c>
      <c r="B4" s="4" t="s">
        <v>1623</v>
      </c>
      <c r="C4" s="5">
        <v>209199.32</v>
      </c>
      <c r="D4" s="6">
        <v>35540</v>
      </c>
      <c r="E4" s="6">
        <v>226858</v>
      </c>
      <c r="F4" s="6">
        <v>38816</v>
      </c>
      <c r="G4" s="42">
        <v>1345409.14</v>
      </c>
      <c r="H4" s="42">
        <v>250604</v>
      </c>
      <c r="I4" s="7">
        <f t="shared" si="0"/>
        <v>0.15549122848979607</v>
      </c>
      <c r="J4" s="8">
        <v>32</v>
      </c>
      <c r="K4" s="9" t="s">
        <v>1804</v>
      </c>
      <c r="L4" s="10" t="s">
        <v>1381</v>
      </c>
      <c r="M4" s="2"/>
    </row>
    <row r="5" spans="1:16" ht="35.1" customHeight="1">
      <c r="A5" s="3">
        <v>3</v>
      </c>
      <c r="B5" s="4" t="s">
        <v>1628</v>
      </c>
      <c r="C5" s="5">
        <v>141016.07999999999</v>
      </c>
      <c r="D5" s="6">
        <v>18457</v>
      </c>
      <c r="E5" s="6">
        <v>172937</v>
      </c>
      <c r="F5" s="6">
        <v>22787</v>
      </c>
      <c r="G5" s="42">
        <v>424703.92</v>
      </c>
      <c r="H5" s="42">
        <v>60063</v>
      </c>
      <c r="I5" s="7">
        <f t="shared" si="0"/>
        <v>0.3320338554916093</v>
      </c>
      <c r="J5" s="8">
        <v>29</v>
      </c>
      <c r="K5" s="9" t="s">
        <v>1809</v>
      </c>
      <c r="L5" s="10" t="s">
        <v>855</v>
      </c>
      <c r="M5" s="2"/>
    </row>
    <row r="6" spans="1:16" ht="35.1" customHeight="1">
      <c r="A6" s="3">
        <v>4</v>
      </c>
      <c r="B6" s="4" t="s">
        <v>1627</v>
      </c>
      <c r="C6" s="5">
        <v>123037.14</v>
      </c>
      <c r="D6" s="6">
        <v>16324</v>
      </c>
      <c r="E6" s="6">
        <v>141580.51999999999</v>
      </c>
      <c r="F6" s="6">
        <v>18899</v>
      </c>
      <c r="G6" s="42">
        <v>518608.44</v>
      </c>
      <c r="H6" s="42">
        <v>75224</v>
      </c>
      <c r="I6" s="7">
        <f t="shared" si="0"/>
        <v>0.23724476986915213</v>
      </c>
      <c r="J6" s="8">
        <v>19</v>
      </c>
      <c r="K6" s="9" t="s">
        <v>1808</v>
      </c>
      <c r="L6" s="10" t="s">
        <v>11</v>
      </c>
      <c r="M6" s="2"/>
    </row>
    <row r="7" spans="1:16" ht="35.1" customHeight="1">
      <c r="A7" s="3">
        <v>5</v>
      </c>
      <c r="B7" s="4" t="s">
        <v>1658</v>
      </c>
      <c r="C7" s="5">
        <v>122263.99</v>
      </c>
      <c r="D7" s="6">
        <v>17631</v>
      </c>
      <c r="E7" s="6">
        <v>163719.88</v>
      </c>
      <c r="F7" s="6">
        <v>23623</v>
      </c>
      <c r="G7" s="14">
        <v>891349.19</v>
      </c>
      <c r="H7" s="14">
        <v>134365</v>
      </c>
      <c r="I7" s="7">
        <f t="shared" si="0"/>
        <v>0.13716733169410297</v>
      </c>
      <c r="J7" s="8">
        <v>11</v>
      </c>
      <c r="K7" s="9" t="s">
        <v>1833</v>
      </c>
      <c r="L7" s="10" t="s">
        <v>1196</v>
      </c>
      <c r="M7" s="2"/>
    </row>
    <row r="8" spans="1:16" ht="35.1" customHeight="1">
      <c r="A8" s="3">
        <v>6</v>
      </c>
      <c r="B8" s="4" t="s">
        <v>1625</v>
      </c>
      <c r="C8" s="5">
        <v>109451.88</v>
      </c>
      <c r="D8" s="6">
        <v>14075</v>
      </c>
      <c r="E8" s="6">
        <v>117310.08</v>
      </c>
      <c r="F8" s="6">
        <v>15057</v>
      </c>
      <c r="G8" s="5">
        <v>1005233.6900000002</v>
      </c>
      <c r="H8" s="6">
        <v>144293</v>
      </c>
      <c r="I8" s="7">
        <f t="shared" si="0"/>
        <v>0.10888202523335642</v>
      </c>
      <c r="J8" s="8">
        <v>16</v>
      </c>
      <c r="K8" s="9" t="s">
        <v>1806</v>
      </c>
      <c r="L8" s="10" t="s">
        <v>666</v>
      </c>
      <c r="M8" s="2"/>
    </row>
    <row r="9" spans="1:16" ht="35.1" customHeight="1">
      <c r="A9" s="3">
        <v>7</v>
      </c>
      <c r="B9" s="4" t="s">
        <v>1630</v>
      </c>
      <c r="C9" s="5">
        <v>109033.95</v>
      </c>
      <c r="D9" s="6">
        <v>14262</v>
      </c>
      <c r="E9" s="6">
        <v>127290</v>
      </c>
      <c r="F9" s="6">
        <v>16670</v>
      </c>
      <c r="G9" s="42">
        <v>371927.39</v>
      </c>
      <c r="H9" s="42">
        <v>52747</v>
      </c>
      <c r="I9" s="7">
        <f t="shared" si="0"/>
        <v>0.29315923734468707</v>
      </c>
      <c r="J9" s="8">
        <v>29</v>
      </c>
      <c r="K9" s="9">
        <v>44750</v>
      </c>
      <c r="L9" s="10" t="s">
        <v>855</v>
      </c>
      <c r="M9" s="2"/>
    </row>
    <row r="10" spans="1:16" ht="35.1" customHeight="1">
      <c r="A10" s="3">
        <v>8</v>
      </c>
      <c r="B10" s="4" t="s">
        <v>1638</v>
      </c>
      <c r="C10" s="5">
        <v>98636.78</v>
      </c>
      <c r="D10" s="6">
        <v>12753</v>
      </c>
      <c r="E10" s="6">
        <v>107869.84</v>
      </c>
      <c r="F10" s="6">
        <v>14204</v>
      </c>
      <c r="G10" s="42">
        <v>262403.53000000003</v>
      </c>
      <c r="H10" s="42">
        <v>36255</v>
      </c>
      <c r="I10" s="7">
        <f t="shared" si="0"/>
        <v>0.3758973059546874</v>
      </c>
      <c r="J10" s="8">
        <v>27</v>
      </c>
      <c r="K10" s="9" t="s">
        <v>1819</v>
      </c>
      <c r="L10" s="10" t="s">
        <v>855</v>
      </c>
      <c r="M10" s="2"/>
      <c r="N10" s="1" t="s">
        <v>1870</v>
      </c>
      <c r="O10" s="1" t="s">
        <v>1870</v>
      </c>
    </row>
    <row r="11" spans="1:16" ht="35.1" customHeight="1">
      <c r="A11" s="3">
        <v>9</v>
      </c>
      <c r="B11" s="4" t="s">
        <v>1631</v>
      </c>
      <c r="C11" s="5">
        <v>86973.25</v>
      </c>
      <c r="D11" s="6">
        <v>11901</v>
      </c>
      <c r="E11" s="6">
        <v>98345.78</v>
      </c>
      <c r="F11" s="6">
        <v>13575</v>
      </c>
      <c r="G11" s="42">
        <v>369596.98</v>
      </c>
      <c r="H11" s="42">
        <v>52890</v>
      </c>
      <c r="I11" s="7">
        <f t="shared" si="0"/>
        <v>0.23531915764030323</v>
      </c>
      <c r="J11" s="8">
        <v>19</v>
      </c>
      <c r="K11" s="9" t="s">
        <v>1811</v>
      </c>
      <c r="L11" s="10" t="s">
        <v>52</v>
      </c>
      <c r="M11" s="2"/>
    </row>
    <row r="12" spans="1:16" ht="35.1" customHeight="1">
      <c r="A12" s="3">
        <v>10</v>
      </c>
      <c r="B12" s="4" t="s">
        <v>1626</v>
      </c>
      <c r="C12" s="5">
        <v>76129.2</v>
      </c>
      <c r="D12" s="6">
        <v>10430</v>
      </c>
      <c r="E12" s="6">
        <v>121332.82</v>
      </c>
      <c r="F12" s="6">
        <v>16499</v>
      </c>
      <c r="G12" s="6">
        <v>645538.22000000009</v>
      </c>
      <c r="H12" s="6">
        <v>99295</v>
      </c>
      <c r="I12" s="7">
        <f t="shared" si="0"/>
        <v>0.11793135966449823</v>
      </c>
      <c r="J12" s="8">
        <v>19</v>
      </c>
      <c r="K12" s="9" t="s">
        <v>1807</v>
      </c>
      <c r="L12" s="10" t="s">
        <v>60</v>
      </c>
      <c r="M12" s="2"/>
    </row>
    <row r="13" spans="1:16" ht="35.1" customHeight="1">
      <c r="A13" s="3">
        <v>11</v>
      </c>
      <c r="B13" s="4" t="s">
        <v>1640</v>
      </c>
      <c r="C13" s="5">
        <v>71158.73</v>
      </c>
      <c r="D13" s="6">
        <v>9449</v>
      </c>
      <c r="E13" s="6">
        <v>80669.440000000002</v>
      </c>
      <c r="F13" s="6">
        <v>10840</v>
      </c>
      <c r="G13" s="42">
        <v>250092.83</v>
      </c>
      <c r="H13" s="42">
        <v>36559</v>
      </c>
      <c r="I13" s="7">
        <f t="shared" si="0"/>
        <v>0.28452926859198641</v>
      </c>
      <c r="J13" s="8">
        <v>15</v>
      </c>
      <c r="K13" s="9" t="s">
        <v>1820</v>
      </c>
      <c r="L13" s="10" t="s">
        <v>60</v>
      </c>
      <c r="M13" s="2"/>
      <c r="N13" s="1" t="s">
        <v>1870</v>
      </c>
      <c r="O13" s="1" t="s">
        <v>1870</v>
      </c>
    </row>
    <row r="14" spans="1:16" ht="35.1" customHeight="1">
      <c r="A14" s="3">
        <v>12</v>
      </c>
      <c r="B14" s="4" t="s">
        <v>1629</v>
      </c>
      <c r="C14" s="5">
        <v>70607.12</v>
      </c>
      <c r="D14" s="6">
        <v>13236</v>
      </c>
      <c r="E14" s="6"/>
      <c r="F14" s="6"/>
      <c r="G14" s="42">
        <v>423160.66999999993</v>
      </c>
      <c r="H14" s="42">
        <v>83186</v>
      </c>
      <c r="I14" s="7">
        <f t="shared" si="0"/>
        <v>0.16685652756906735</v>
      </c>
      <c r="J14" s="8">
        <v>19</v>
      </c>
      <c r="K14" s="9" t="s">
        <v>1810</v>
      </c>
      <c r="L14" s="10" t="s">
        <v>1466</v>
      </c>
      <c r="M14" s="2"/>
    </row>
    <row r="15" spans="1:16" ht="35.1" customHeight="1">
      <c r="A15" s="3">
        <v>13</v>
      </c>
      <c r="B15" s="4" t="s">
        <v>1642</v>
      </c>
      <c r="C15" s="5">
        <v>69634.320000000007</v>
      </c>
      <c r="D15" s="6">
        <v>8934</v>
      </c>
      <c r="E15" s="6">
        <v>77506.649999999994</v>
      </c>
      <c r="F15" s="6">
        <v>9981</v>
      </c>
      <c r="G15" s="42">
        <v>221096.56000000003</v>
      </c>
      <c r="H15" s="42">
        <v>32324</v>
      </c>
      <c r="I15" s="7">
        <f t="shared" si="0"/>
        <v>0.31494981197355582</v>
      </c>
      <c r="J15" s="8">
        <v>14</v>
      </c>
      <c r="K15" s="9" t="s">
        <v>1821</v>
      </c>
      <c r="L15" s="10" t="s">
        <v>52</v>
      </c>
      <c r="M15" s="2"/>
    </row>
    <row r="16" spans="1:16" ht="35.1" customHeight="1">
      <c r="A16" s="3">
        <v>14</v>
      </c>
      <c r="B16" s="4" t="s">
        <v>1632</v>
      </c>
      <c r="C16" s="5">
        <v>65318.48</v>
      </c>
      <c r="D16" s="6">
        <v>8450</v>
      </c>
      <c r="E16" s="6">
        <v>73908</v>
      </c>
      <c r="F16" s="6">
        <v>9611</v>
      </c>
      <c r="G16" s="42">
        <v>363003.32</v>
      </c>
      <c r="H16" s="42">
        <v>54439</v>
      </c>
      <c r="I16" s="7">
        <f t="shared" si="0"/>
        <v>0.17993907052971306</v>
      </c>
      <c r="J16" s="8">
        <v>19</v>
      </c>
      <c r="K16" s="9" t="s">
        <v>1812</v>
      </c>
      <c r="L16" s="10" t="s">
        <v>1466</v>
      </c>
      <c r="M16" s="2"/>
    </row>
    <row r="17" spans="1:15" ht="35.1" customHeight="1">
      <c r="A17" s="3">
        <v>15</v>
      </c>
      <c r="B17" s="4" t="s">
        <v>1637</v>
      </c>
      <c r="C17" s="5">
        <v>64317.81</v>
      </c>
      <c r="D17" s="6">
        <v>12765</v>
      </c>
      <c r="E17" s="6">
        <v>65649</v>
      </c>
      <c r="F17" s="6">
        <v>13044</v>
      </c>
      <c r="G17" s="42">
        <v>286967.92000000004</v>
      </c>
      <c r="H17" s="42">
        <v>57790</v>
      </c>
      <c r="I17" s="7">
        <f t="shared" si="0"/>
        <v>0.22412892005489668</v>
      </c>
      <c r="J17" s="8">
        <v>21</v>
      </c>
      <c r="K17" s="9" t="s">
        <v>1818</v>
      </c>
      <c r="L17" s="10" t="s">
        <v>855</v>
      </c>
      <c r="M17" s="2"/>
    </row>
    <row r="18" spans="1:15" ht="35.1" customHeight="1">
      <c r="A18" s="3">
        <v>16</v>
      </c>
      <c r="B18" s="4" t="s">
        <v>1634</v>
      </c>
      <c r="C18" s="5">
        <v>61930.63</v>
      </c>
      <c r="D18" s="6">
        <v>8081</v>
      </c>
      <c r="E18" s="6">
        <v>76814.3</v>
      </c>
      <c r="F18" s="6">
        <v>10129</v>
      </c>
      <c r="G18" s="42">
        <v>314073.93</v>
      </c>
      <c r="H18" s="42">
        <v>44326</v>
      </c>
      <c r="I18" s="7">
        <f t="shared" si="0"/>
        <v>0.19718487936900717</v>
      </c>
      <c r="J18" s="8">
        <v>16</v>
      </c>
      <c r="K18" s="9" t="s">
        <v>1814</v>
      </c>
      <c r="L18" s="10" t="s">
        <v>52</v>
      </c>
      <c r="M18" s="2"/>
    </row>
    <row r="19" spans="1:15" ht="35.1" customHeight="1">
      <c r="A19" s="3">
        <v>17</v>
      </c>
      <c r="B19" s="4" t="s">
        <v>1651</v>
      </c>
      <c r="C19" s="5">
        <v>60408.88</v>
      </c>
      <c r="D19" s="6">
        <v>12080</v>
      </c>
      <c r="E19" s="6">
        <v>72318</v>
      </c>
      <c r="F19" s="6">
        <v>14461</v>
      </c>
      <c r="G19" s="42">
        <v>183761.71000000002</v>
      </c>
      <c r="H19" s="42">
        <v>36516</v>
      </c>
      <c r="I19" s="7">
        <f t="shared" si="0"/>
        <v>0.32873485994443558</v>
      </c>
      <c r="J19" s="8">
        <v>18</v>
      </c>
      <c r="K19" s="9" t="s">
        <v>1828</v>
      </c>
      <c r="L19" s="10" t="s">
        <v>1466</v>
      </c>
      <c r="M19" s="2"/>
    </row>
    <row r="20" spans="1:15" ht="35.1" customHeight="1">
      <c r="A20" s="3">
        <v>18</v>
      </c>
      <c r="B20" s="4" t="s">
        <v>1648</v>
      </c>
      <c r="C20" s="5">
        <v>60210.64</v>
      </c>
      <c r="D20" s="6">
        <v>7776</v>
      </c>
      <c r="E20" s="6">
        <v>64207</v>
      </c>
      <c r="F20" s="6">
        <v>8309</v>
      </c>
      <c r="G20" s="41">
        <v>189029.38</v>
      </c>
      <c r="H20" s="41">
        <v>27960</v>
      </c>
      <c r="I20" s="7">
        <f t="shared" si="0"/>
        <v>0.31852530014117381</v>
      </c>
      <c r="J20" s="8">
        <v>16</v>
      </c>
      <c r="K20" s="9" t="s">
        <v>1826</v>
      </c>
      <c r="L20" s="10" t="s">
        <v>1466</v>
      </c>
      <c r="M20" s="2"/>
      <c r="N20" s="1" t="s">
        <v>1870</v>
      </c>
      <c r="O20" s="1" t="s">
        <v>1870</v>
      </c>
    </row>
    <row r="21" spans="1:15" ht="35.1" customHeight="1">
      <c r="A21" s="3">
        <v>19</v>
      </c>
      <c r="B21" s="4" t="s">
        <v>1645</v>
      </c>
      <c r="C21" s="5">
        <v>54719.11</v>
      </c>
      <c r="D21" s="6">
        <v>8418</v>
      </c>
      <c r="E21" s="6">
        <v>60347.6</v>
      </c>
      <c r="F21" s="6">
        <v>9123</v>
      </c>
      <c r="G21" s="42">
        <v>205435.83000000002</v>
      </c>
      <c r="H21" s="42">
        <v>32181</v>
      </c>
      <c r="I21" s="7">
        <f t="shared" si="0"/>
        <v>0.26635621449286617</v>
      </c>
      <c r="J21" s="8">
        <v>15</v>
      </c>
      <c r="K21" s="9" t="s">
        <v>1823</v>
      </c>
      <c r="L21" s="10" t="s">
        <v>1824</v>
      </c>
      <c r="M21" s="2"/>
    </row>
    <row r="22" spans="1:15" ht="35.1" customHeight="1">
      <c r="A22" s="3">
        <v>20</v>
      </c>
      <c r="B22" s="4" t="s">
        <v>1655</v>
      </c>
      <c r="C22" s="5">
        <v>51411.43</v>
      </c>
      <c r="D22" s="6">
        <v>6362</v>
      </c>
      <c r="E22" s="6">
        <v>54729.77</v>
      </c>
      <c r="F22" s="6">
        <v>6768</v>
      </c>
      <c r="G22" s="42">
        <v>154447.29999999999</v>
      </c>
      <c r="H22" s="42">
        <v>21578</v>
      </c>
      <c r="I22" s="7">
        <f t="shared" si="0"/>
        <v>0.33287360802034094</v>
      </c>
      <c r="J22" s="8">
        <v>15</v>
      </c>
      <c r="K22" s="9" t="s">
        <v>1832</v>
      </c>
      <c r="L22" s="10" t="s">
        <v>11</v>
      </c>
      <c r="M22" s="2"/>
    </row>
    <row r="23" spans="1:15" ht="35.1" customHeight="1">
      <c r="A23" s="3">
        <v>21</v>
      </c>
      <c r="B23" s="4" t="s">
        <v>1650</v>
      </c>
      <c r="C23" s="5">
        <v>50912.03</v>
      </c>
      <c r="D23" s="6">
        <v>10119</v>
      </c>
      <c r="E23" s="6">
        <v>64687.86</v>
      </c>
      <c r="F23" s="6">
        <v>12904</v>
      </c>
      <c r="G23" s="42">
        <v>184243.05000000002</v>
      </c>
      <c r="H23" s="42">
        <v>36237</v>
      </c>
      <c r="I23" s="7">
        <f t="shared" si="0"/>
        <v>0.27633080325146592</v>
      </c>
      <c r="J23" s="8">
        <v>19</v>
      </c>
      <c r="K23" s="9" t="s">
        <v>1827</v>
      </c>
      <c r="L23" s="10" t="s">
        <v>60</v>
      </c>
      <c r="M23" s="2"/>
    </row>
    <row r="24" spans="1:15" ht="35.1" customHeight="1">
      <c r="A24" s="3">
        <v>22</v>
      </c>
      <c r="B24" s="4" t="s">
        <v>1646</v>
      </c>
      <c r="C24" s="5">
        <v>48707.53</v>
      </c>
      <c r="D24" s="6">
        <v>6617</v>
      </c>
      <c r="E24" s="6">
        <v>52234</v>
      </c>
      <c r="F24" s="6">
        <v>7145</v>
      </c>
      <c r="G24" s="14">
        <v>194741.08999999997</v>
      </c>
      <c r="H24" s="14">
        <v>30379</v>
      </c>
      <c r="I24" s="7">
        <f t="shared" si="0"/>
        <v>0.25011429277714325</v>
      </c>
      <c r="J24" s="8">
        <v>28</v>
      </c>
      <c r="K24" s="9" t="s">
        <v>1825</v>
      </c>
      <c r="L24" s="10" t="s">
        <v>1381</v>
      </c>
      <c r="M24" s="2"/>
    </row>
    <row r="25" spans="1:15" ht="35.1" customHeight="1">
      <c r="A25" s="3">
        <v>23</v>
      </c>
      <c r="B25" s="4" t="s">
        <v>1653</v>
      </c>
      <c r="C25" s="5">
        <v>45149.36</v>
      </c>
      <c r="D25" s="6">
        <v>6704</v>
      </c>
      <c r="E25" s="6">
        <v>51164.69</v>
      </c>
      <c r="F25" s="6">
        <v>8272</v>
      </c>
      <c r="G25" s="42">
        <v>181331.74000000002</v>
      </c>
      <c r="H25" s="42">
        <v>31300</v>
      </c>
      <c r="I25" s="7">
        <f t="shared" si="0"/>
        <v>0.24898762897218102</v>
      </c>
      <c r="J25" s="8">
        <v>25</v>
      </c>
      <c r="K25" s="9" t="s">
        <v>1830</v>
      </c>
      <c r="L25" s="10" t="s">
        <v>963</v>
      </c>
      <c r="M25" s="2"/>
    </row>
    <row r="26" spans="1:15" ht="35.1" customHeight="1">
      <c r="A26" s="3">
        <v>24</v>
      </c>
      <c r="B26" s="4" t="s">
        <v>1667</v>
      </c>
      <c r="C26" s="5">
        <v>41996.6</v>
      </c>
      <c r="D26" s="6">
        <v>5373</v>
      </c>
      <c r="E26" s="6">
        <v>45918.44</v>
      </c>
      <c r="F26" s="6">
        <v>5921</v>
      </c>
      <c r="G26" s="42">
        <v>99477.75</v>
      </c>
      <c r="H26" s="42">
        <v>13963</v>
      </c>
      <c r="I26" s="7">
        <f t="shared" si="0"/>
        <v>0.42217078693476678</v>
      </c>
      <c r="J26" s="8">
        <v>14</v>
      </c>
      <c r="K26" s="9" t="s">
        <v>1810</v>
      </c>
      <c r="L26" s="10" t="s">
        <v>60</v>
      </c>
      <c r="M26" s="2"/>
      <c r="N26" s="1" t="s">
        <v>1870</v>
      </c>
      <c r="O26" s="1" t="s">
        <v>1870</v>
      </c>
    </row>
    <row r="27" spans="1:15" ht="35.1" customHeight="1">
      <c r="A27" s="3">
        <v>25</v>
      </c>
      <c r="B27" s="4" t="s">
        <v>1657</v>
      </c>
      <c r="C27" s="5">
        <v>40523.599999999999</v>
      </c>
      <c r="D27" s="6">
        <v>7373</v>
      </c>
      <c r="E27" s="6">
        <v>40803.4</v>
      </c>
      <c r="F27" s="6">
        <v>7418</v>
      </c>
      <c r="G27" s="14">
        <v>140570.85</v>
      </c>
      <c r="H27" s="14">
        <v>27611</v>
      </c>
      <c r="I27" s="7">
        <f t="shared" si="0"/>
        <v>0.28827882878989491</v>
      </c>
      <c r="J27" s="8">
        <v>29</v>
      </c>
      <c r="K27" s="9">
        <v>44890</v>
      </c>
      <c r="L27" s="10" t="s">
        <v>855</v>
      </c>
      <c r="M27" s="2"/>
    </row>
    <row r="28" spans="1:15" ht="35.1" customHeight="1">
      <c r="A28" s="3">
        <v>26</v>
      </c>
      <c r="B28" s="4" t="s">
        <v>1654</v>
      </c>
      <c r="C28" s="5">
        <v>39446.85</v>
      </c>
      <c r="D28" s="6">
        <v>5804</v>
      </c>
      <c r="E28" s="6">
        <v>53229.04</v>
      </c>
      <c r="F28" s="6">
        <v>7772</v>
      </c>
      <c r="G28" s="41">
        <v>167648.70000000001</v>
      </c>
      <c r="H28" s="41">
        <v>26727</v>
      </c>
      <c r="I28" s="7">
        <f t="shared" si="0"/>
        <v>0.23529469658875968</v>
      </c>
      <c r="J28" s="8">
        <v>17</v>
      </c>
      <c r="K28" s="9" t="s">
        <v>1831</v>
      </c>
      <c r="L28" s="10" t="s">
        <v>52</v>
      </c>
      <c r="M28" s="2"/>
    </row>
    <row r="29" spans="1:15" ht="35.1" customHeight="1">
      <c r="A29" s="3">
        <v>27</v>
      </c>
      <c r="B29" s="4" t="s">
        <v>1656</v>
      </c>
      <c r="C29" s="5">
        <v>39398.07</v>
      </c>
      <c r="D29" s="6">
        <v>6445</v>
      </c>
      <c r="E29" s="6">
        <v>60388.22</v>
      </c>
      <c r="F29" s="6">
        <v>9859</v>
      </c>
      <c r="G29" s="14">
        <v>144814.95000000001</v>
      </c>
      <c r="H29" s="14">
        <v>24578</v>
      </c>
      <c r="I29" s="7">
        <f t="shared" si="0"/>
        <v>0.27205802992025335</v>
      </c>
      <c r="J29" s="8">
        <v>21</v>
      </c>
      <c r="K29" s="9" t="s">
        <v>1820</v>
      </c>
      <c r="L29" s="10" t="s">
        <v>18</v>
      </c>
      <c r="M29" s="2"/>
    </row>
    <row r="30" spans="1:15" ht="35.1" customHeight="1">
      <c r="A30" s="3">
        <v>28</v>
      </c>
      <c r="B30" s="4" t="s">
        <v>1676</v>
      </c>
      <c r="C30" s="5">
        <v>39221.19</v>
      </c>
      <c r="D30" s="6">
        <v>5542</v>
      </c>
      <c r="E30" s="6"/>
      <c r="F30" s="6"/>
      <c r="G30" s="14">
        <v>72931.33</v>
      </c>
      <c r="H30" s="14">
        <v>10372</v>
      </c>
      <c r="I30" s="7">
        <f t="shared" si="0"/>
        <v>0.53778245919826229</v>
      </c>
      <c r="J30" s="8">
        <v>15</v>
      </c>
      <c r="K30" s="9" t="s">
        <v>1841</v>
      </c>
      <c r="L30" s="10" t="s">
        <v>1466</v>
      </c>
      <c r="M30" s="2"/>
    </row>
    <row r="31" spans="1:15" ht="35.1" customHeight="1">
      <c r="A31" s="3">
        <v>29</v>
      </c>
      <c r="B31" s="4" t="s">
        <v>1652</v>
      </c>
      <c r="C31" s="5">
        <v>35851.07</v>
      </c>
      <c r="D31" s="6">
        <v>4586</v>
      </c>
      <c r="E31" s="6">
        <v>43093.89</v>
      </c>
      <c r="F31" s="6">
        <v>5638</v>
      </c>
      <c r="G31" s="42">
        <v>177262.4</v>
      </c>
      <c r="H31" s="42">
        <v>26406</v>
      </c>
      <c r="I31" s="7">
        <f t="shared" si="0"/>
        <v>0.20224858740488677</v>
      </c>
      <c r="J31" s="8">
        <v>17</v>
      </c>
      <c r="K31" s="9" t="s">
        <v>1829</v>
      </c>
      <c r="L31" s="10" t="s">
        <v>60</v>
      </c>
      <c r="M31" s="2"/>
    </row>
    <row r="32" spans="1:15" ht="35.1" customHeight="1">
      <c r="A32" s="3">
        <v>30</v>
      </c>
      <c r="B32" s="4" t="s">
        <v>1663</v>
      </c>
      <c r="C32" s="5">
        <v>35740.410000000003</v>
      </c>
      <c r="D32" s="6">
        <v>5182</v>
      </c>
      <c r="E32" s="6">
        <v>39070.519999999997</v>
      </c>
      <c r="F32" s="6">
        <v>5673</v>
      </c>
      <c r="G32" s="42">
        <v>103895.06</v>
      </c>
      <c r="H32" s="42">
        <v>16125</v>
      </c>
      <c r="I32" s="7">
        <f t="shared" si="0"/>
        <v>0.34400490263925931</v>
      </c>
      <c r="J32" s="8">
        <v>21</v>
      </c>
      <c r="K32" s="9" t="s">
        <v>1827</v>
      </c>
      <c r="L32" s="10" t="s">
        <v>11</v>
      </c>
      <c r="M32" s="2"/>
    </row>
    <row r="33" spans="1:13" ht="35.1" customHeight="1">
      <c r="A33" s="3">
        <v>31</v>
      </c>
      <c r="B33" s="4" t="s">
        <v>1664</v>
      </c>
      <c r="C33" s="5">
        <v>35556.81</v>
      </c>
      <c r="D33" s="6">
        <v>5099</v>
      </c>
      <c r="E33" s="6">
        <v>48042</v>
      </c>
      <c r="F33" s="6">
        <v>6721</v>
      </c>
      <c r="G33" s="15">
        <v>101678.21</v>
      </c>
      <c r="H33" s="15">
        <v>15571</v>
      </c>
      <c r="I33" s="7">
        <f t="shared" si="0"/>
        <v>0.34969940953917261</v>
      </c>
      <c r="J33" s="8">
        <v>27</v>
      </c>
      <c r="K33" s="9">
        <v>44827</v>
      </c>
      <c r="L33" s="10" t="s">
        <v>855</v>
      </c>
      <c r="M33" s="2"/>
    </row>
    <row r="34" spans="1:13" ht="35.1" customHeight="1">
      <c r="A34" s="3">
        <v>32</v>
      </c>
      <c r="B34" s="4" t="s">
        <v>1633</v>
      </c>
      <c r="C34" s="5">
        <v>34233.18</v>
      </c>
      <c r="D34" s="6">
        <v>7195</v>
      </c>
      <c r="E34" s="6">
        <v>40061</v>
      </c>
      <c r="F34" s="6">
        <v>8606</v>
      </c>
      <c r="G34" s="42">
        <v>320809.10000000003</v>
      </c>
      <c r="H34" s="42">
        <v>68352</v>
      </c>
      <c r="I34" s="7">
        <f t="shared" si="0"/>
        <v>0.10670888076429252</v>
      </c>
      <c r="J34" s="8">
        <v>17</v>
      </c>
      <c r="K34" s="9" t="s">
        <v>1813</v>
      </c>
      <c r="L34" s="10" t="s">
        <v>52</v>
      </c>
      <c r="M34" s="2"/>
    </row>
    <row r="35" spans="1:13" ht="35.1" customHeight="1">
      <c r="A35" s="3">
        <v>33</v>
      </c>
      <c r="B35" s="4" t="s">
        <v>1635</v>
      </c>
      <c r="C35" s="5">
        <v>34067.46</v>
      </c>
      <c r="D35" s="6">
        <v>5159</v>
      </c>
      <c r="E35" s="6">
        <v>52175.91</v>
      </c>
      <c r="F35" s="6">
        <v>8503</v>
      </c>
      <c r="G35" s="42">
        <v>313120.62</v>
      </c>
      <c r="H35" s="42">
        <v>48658</v>
      </c>
      <c r="I35" s="7">
        <f t="shared" ref="I35:I66" si="1">C35/G35</f>
        <v>0.10879979734327301</v>
      </c>
      <c r="J35" s="8">
        <v>13</v>
      </c>
      <c r="K35" s="9" t="s">
        <v>1815</v>
      </c>
      <c r="L35" s="10" t="s">
        <v>1816</v>
      </c>
      <c r="M35" s="2"/>
    </row>
    <row r="36" spans="1:13" ht="35.1" customHeight="1">
      <c r="A36" s="3">
        <v>34</v>
      </c>
      <c r="B36" s="4" t="s">
        <v>1662</v>
      </c>
      <c r="C36" s="5">
        <v>33766.49</v>
      </c>
      <c r="D36" s="6">
        <v>4439</v>
      </c>
      <c r="E36" s="6">
        <v>38192</v>
      </c>
      <c r="F36" s="6">
        <v>5024</v>
      </c>
      <c r="G36" s="41">
        <v>112034</v>
      </c>
      <c r="H36" s="41">
        <v>15745</v>
      </c>
      <c r="I36" s="7">
        <f t="shared" si="1"/>
        <v>0.3013950229394648</v>
      </c>
      <c r="J36" s="8">
        <v>18</v>
      </c>
      <c r="K36" s="9" t="s">
        <v>1835</v>
      </c>
      <c r="L36" s="10" t="s">
        <v>1381</v>
      </c>
      <c r="M36" s="2"/>
    </row>
    <row r="37" spans="1:13" ht="35.1" customHeight="1">
      <c r="A37" s="3">
        <v>35</v>
      </c>
      <c r="B37" s="4" t="s">
        <v>1649</v>
      </c>
      <c r="C37" s="5">
        <v>33650.17</v>
      </c>
      <c r="D37" s="6">
        <v>5139</v>
      </c>
      <c r="E37" s="6"/>
      <c r="F37" s="6"/>
      <c r="G37" s="42">
        <v>196455.3</v>
      </c>
      <c r="H37" s="42">
        <v>31345</v>
      </c>
      <c r="I37" s="7">
        <f t="shared" si="1"/>
        <v>0.17128664892217213</v>
      </c>
      <c r="J37" s="8">
        <v>13</v>
      </c>
      <c r="K37" s="9" t="s">
        <v>1821</v>
      </c>
      <c r="L37" s="10" t="s">
        <v>16</v>
      </c>
      <c r="M37" s="2"/>
    </row>
    <row r="38" spans="1:13" ht="35.1" customHeight="1">
      <c r="A38" s="3">
        <v>36</v>
      </c>
      <c r="B38" s="4" t="s">
        <v>1644</v>
      </c>
      <c r="C38" s="5">
        <v>33414</v>
      </c>
      <c r="D38" s="6">
        <v>6657</v>
      </c>
      <c r="E38" s="6">
        <v>38161</v>
      </c>
      <c r="F38" s="6">
        <v>7563</v>
      </c>
      <c r="G38" s="41">
        <v>206914</v>
      </c>
      <c r="H38" s="41">
        <v>41636</v>
      </c>
      <c r="I38" s="7">
        <f t="shared" si="1"/>
        <v>0.16148738123084952</v>
      </c>
      <c r="J38" s="8">
        <v>21</v>
      </c>
      <c r="K38" s="9" t="s">
        <v>1808</v>
      </c>
      <c r="L38" s="10" t="s">
        <v>12</v>
      </c>
      <c r="M38" s="2"/>
    </row>
    <row r="39" spans="1:13" ht="35.1" customHeight="1">
      <c r="A39" s="3">
        <v>37</v>
      </c>
      <c r="B39" s="4" t="s">
        <v>1643</v>
      </c>
      <c r="C39" s="5">
        <v>33177.18</v>
      </c>
      <c r="D39" s="6">
        <v>6474</v>
      </c>
      <c r="E39" s="6">
        <v>33392</v>
      </c>
      <c r="F39" s="6">
        <v>6525</v>
      </c>
      <c r="G39" s="42">
        <v>207212.15</v>
      </c>
      <c r="H39" s="42">
        <v>42102</v>
      </c>
      <c r="I39" s="7">
        <f t="shared" si="1"/>
        <v>0.16011213628158388</v>
      </c>
      <c r="J39" s="8">
        <v>19</v>
      </c>
      <c r="K39" s="9" t="s">
        <v>1822</v>
      </c>
      <c r="L39" s="10" t="s">
        <v>1381</v>
      </c>
      <c r="M39" s="2"/>
    </row>
    <row r="40" spans="1:13" ht="35.1" customHeight="1">
      <c r="A40" s="3">
        <v>38</v>
      </c>
      <c r="B40" s="4" t="s">
        <v>1641</v>
      </c>
      <c r="C40" s="5">
        <v>31783</v>
      </c>
      <c r="D40" s="6">
        <v>4384</v>
      </c>
      <c r="E40" s="6"/>
      <c r="F40" s="6"/>
      <c r="G40" s="42">
        <v>227664.45</v>
      </c>
      <c r="H40" s="42">
        <v>34537</v>
      </c>
      <c r="I40" s="7">
        <f t="shared" si="1"/>
        <v>0.13960458033742201</v>
      </c>
      <c r="J40" s="8">
        <v>14</v>
      </c>
      <c r="K40" s="9">
        <v>44834</v>
      </c>
      <c r="L40" s="10" t="s">
        <v>1466</v>
      </c>
      <c r="M40" s="2"/>
    </row>
    <row r="41" spans="1:13" ht="35.1" customHeight="1">
      <c r="A41" s="3">
        <v>39</v>
      </c>
      <c r="B41" s="4" t="s">
        <v>1659</v>
      </c>
      <c r="C41" s="5">
        <v>29862.46</v>
      </c>
      <c r="D41" s="6">
        <v>4341</v>
      </c>
      <c r="E41" s="6">
        <v>38022</v>
      </c>
      <c r="F41" s="6">
        <v>5476</v>
      </c>
      <c r="G41" s="42">
        <v>120203.03</v>
      </c>
      <c r="H41" s="42">
        <v>18979</v>
      </c>
      <c r="I41" s="7">
        <f t="shared" si="1"/>
        <v>0.24843350454643282</v>
      </c>
      <c r="J41" s="8">
        <v>17</v>
      </c>
      <c r="K41" s="9">
        <v>44820</v>
      </c>
      <c r="L41" s="10" t="s">
        <v>1381</v>
      </c>
      <c r="M41" s="2"/>
    </row>
    <row r="42" spans="1:13" ht="35.1" customHeight="1">
      <c r="A42" s="3">
        <v>40</v>
      </c>
      <c r="B42" s="4" t="s">
        <v>1661</v>
      </c>
      <c r="C42" s="5">
        <v>29252</v>
      </c>
      <c r="D42" s="6">
        <v>5880</v>
      </c>
      <c r="E42" s="6">
        <v>30752</v>
      </c>
      <c r="F42" s="6">
        <v>6154</v>
      </c>
      <c r="G42" s="42">
        <v>116315</v>
      </c>
      <c r="H42" s="42">
        <v>23788</v>
      </c>
      <c r="I42" s="7">
        <f t="shared" si="1"/>
        <v>0.25148948974766799</v>
      </c>
      <c r="J42" s="8">
        <v>20</v>
      </c>
      <c r="K42" s="9" t="s">
        <v>1806</v>
      </c>
      <c r="L42" s="10" t="s">
        <v>12</v>
      </c>
      <c r="M42" s="2"/>
    </row>
    <row r="43" spans="1:13" ht="35.1" customHeight="1">
      <c r="A43" s="3">
        <v>41</v>
      </c>
      <c r="B43" s="4" t="s">
        <v>1636</v>
      </c>
      <c r="C43" s="5">
        <v>27772.31</v>
      </c>
      <c r="D43" s="6">
        <v>5424</v>
      </c>
      <c r="E43" s="6">
        <v>99483.89</v>
      </c>
      <c r="F43" s="6">
        <v>20126</v>
      </c>
      <c r="G43" s="42">
        <v>959546.33</v>
      </c>
      <c r="H43" s="42">
        <v>178817</v>
      </c>
      <c r="I43" s="7">
        <f t="shared" si="1"/>
        <v>2.8943167340340931E-2</v>
      </c>
      <c r="J43" s="8">
        <v>28</v>
      </c>
      <c r="K43" s="9" t="s">
        <v>1817</v>
      </c>
      <c r="L43" s="10" t="s">
        <v>1381</v>
      </c>
      <c r="M43" s="2"/>
    </row>
    <row r="44" spans="1:13" ht="35.1" customHeight="1">
      <c r="A44" s="3">
        <v>42</v>
      </c>
      <c r="B44" s="4" t="s">
        <v>1672</v>
      </c>
      <c r="C44" s="5">
        <v>27581</v>
      </c>
      <c r="D44" s="6">
        <v>3716</v>
      </c>
      <c r="E44" s="6">
        <v>35258</v>
      </c>
      <c r="F44" s="6">
        <v>4659</v>
      </c>
      <c r="G44" s="14">
        <v>87519</v>
      </c>
      <c r="H44" s="14">
        <v>12818</v>
      </c>
      <c r="I44" s="7">
        <f t="shared" si="1"/>
        <v>0.31514299752053837</v>
      </c>
      <c r="J44" s="8">
        <v>7</v>
      </c>
      <c r="K44" s="9" t="s">
        <v>1838</v>
      </c>
      <c r="L44" s="10" t="s">
        <v>12</v>
      </c>
      <c r="M44" s="2"/>
    </row>
    <row r="45" spans="1:13" ht="35.1" customHeight="1">
      <c r="A45" s="3">
        <v>43</v>
      </c>
      <c r="B45" s="4" t="s">
        <v>1669</v>
      </c>
      <c r="C45" s="5">
        <v>27109.53</v>
      </c>
      <c r="D45" s="6">
        <v>4070</v>
      </c>
      <c r="E45" s="6">
        <v>27699</v>
      </c>
      <c r="F45" s="6">
        <v>4176</v>
      </c>
      <c r="G45" s="42">
        <v>96261</v>
      </c>
      <c r="H45" s="42">
        <v>15103</v>
      </c>
      <c r="I45" s="7">
        <f t="shared" si="1"/>
        <v>0.28162526880044875</v>
      </c>
      <c r="J45" s="8">
        <v>18</v>
      </c>
      <c r="K45" s="9" t="s">
        <v>1835</v>
      </c>
      <c r="L45" s="10" t="s">
        <v>855</v>
      </c>
      <c r="M45" s="2"/>
    </row>
    <row r="46" spans="1:13" ht="35.1" customHeight="1">
      <c r="A46" s="3">
        <v>44</v>
      </c>
      <c r="B46" s="4" t="s">
        <v>1665</v>
      </c>
      <c r="C46" s="5">
        <v>26098.68</v>
      </c>
      <c r="D46" s="6">
        <v>5278</v>
      </c>
      <c r="E46" s="6">
        <v>28847.74</v>
      </c>
      <c r="F46" s="6">
        <v>5818</v>
      </c>
      <c r="G46" s="41">
        <v>100581.27</v>
      </c>
      <c r="H46" s="41">
        <v>21021</v>
      </c>
      <c r="I46" s="7">
        <f t="shared" si="1"/>
        <v>0.25947852915358893</v>
      </c>
      <c r="J46" s="8">
        <v>18</v>
      </c>
      <c r="K46" s="9" t="s">
        <v>1835</v>
      </c>
      <c r="L46" s="10" t="s">
        <v>11</v>
      </c>
      <c r="M46" s="2"/>
    </row>
    <row r="47" spans="1:13" ht="35.1" customHeight="1">
      <c r="A47" s="3">
        <v>45</v>
      </c>
      <c r="B47" s="4" t="s">
        <v>1647</v>
      </c>
      <c r="C47" s="5">
        <v>25699.87</v>
      </c>
      <c r="D47" s="6">
        <v>5176</v>
      </c>
      <c r="E47" s="6">
        <v>26147.47</v>
      </c>
      <c r="F47" s="6">
        <v>5256</v>
      </c>
      <c r="G47" s="42">
        <v>189193.70000000004</v>
      </c>
      <c r="H47" s="42">
        <v>46693</v>
      </c>
      <c r="I47" s="7">
        <f t="shared" si="1"/>
        <v>0.13583893121176865</v>
      </c>
      <c r="J47" s="8">
        <v>20</v>
      </c>
      <c r="K47" s="9" t="s">
        <v>1826</v>
      </c>
      <c r="L47" s="10" t="s">
        <v>11</v>
      </c>
      <c r="M47" s="2"/>
    </row>
    <row r="48" spans="1:13" ht="35.1" customHeight="1">
      <c r="A48" s="3">
        <v>46</v>
      </c>
      <c r="B48" s="4" t="s">
        <v>1679</v>
      </c>
      <c r="C48" s="5">
        <v>25623.98</v>
      </c>
      <c r="D48" s="6">
        <v>5354</v>
      </c>
      <c r="E48" s="6">
        <v>27023.23</v>
      </c>
      <c r="F48" s="6">
        <v>5642</v>
      </c>
      <c r="G48" s="42">
        <v>62071</v>
      </c>
      <c r="H48" s="42">
        <v>12907</v>
      </c>
      <c r="I48" s="7">
        <f t="shared" si="1"/>
        <v>0.41281725765655458</v>
      </c>
      <c r="J48" s="8">
        <v>23</v>
      </c>
      <c r="K48" s="9" t="s">
        <v>1820</v>
      </c>
      <c r="L48" s="10" t="s">
        <v>1327</v>
      </c>
      <c r="M48" s="2"/>
    </row>
    <row r="49" spans="1:15" ht="35.1" customHeight="1">
      <c r="A49" s="3">
        <v>47</v>
      </c>
      <c r="B49" s="4" t="s">
        <v>1674</v>
      </c>
      <c r="C49" s="5">
        <v>25565.040000000001</v>
      </c>
      <c r="D49" s="6">
        <v>5432</v>
      </c>
      <c r="E49" s="6">
        <v>26774</v>
      </c>
      <c r="F49" s="6">
        <v>5697</v>
      </c>
      <c r="G49" s="14">
        <v>80594.549999999988</v>
      </c>
      <c r="H49" s="14">
        <v>18200</v>
      </c>
      <c r="I49" s="7">
        <f t="shared" si="1"/>
        <v>0.31720556787028409</v>
      </c>
      <c r="J49" s="8">
        <v>21</v>
      </c>
      <c r="K49" s="9" t="s">
        <v>1839</v>
      </c>
      <c r="L49" s="10" t="s">
        <v>855</v>
      </c>
      <c r="M49" s="2"/>
    </row>
    <row r="50" spans="1:15" ht="35.1" customHeight="1">
      <c r="A50" s="3">
        <v>48</v>
      </c>
      <c r="B50" s="4" t="s">
        <v>1708</v>
      </c>
      <c r="C50" s="5">
        <v>25045.58</v>
      </c>
      <c r="D50" s="6">
        <v>4865</v>
      </c>
      <c r="E50" s="6">
        <v>36819.590000000004</v>
      </c>
      <c r="F50" s="6">
        <v>7187</v>
      </c>
      <c r="G50" s="42">
        <v>158290.13000000003</v>
      </c>
      <c r="H50" s="42">
        <v>32126</v>
      </c>
      <c r="I50" s="7">
        <f t="shared" si="1"/>
        <v>0.1582257845135385</v>
      </c>
      <c r="J50" s="8">
        <v>25</v>
      </c>
      <c r="K50" s="9" t="s">
        <v>1854</v>
      </c>
      <c r="L50" s="10" t="s">
        <v>1327</v>
      </c>
      <c r="M50" s="2"/>
    </row>
    <row r="51" spans="1:15" ht="35.1" customHeight="1">
      <c r="A51" s="3">
        <v>49</v>
      </c>
      <c r="B51" s="4" t="s">
        <v>1639</v>
      </c>
      <c r="C51" s="5">
        <v>24190.2</v>
      </c>
      <c r="D51" s="6">
        <v>3214</v>
      </c>
      <c r="E51" s="6">
        <v>40927</v>
      </c>
      <c r="F51" s="6">
        <v>5619</v>
      </c>
      <c r="G51" s="42">
        <v>250831.02</v>
      </c>
      <c r="H51" s="42">
        <v>38976</v>
      </c>
      <c r="I51" s="7">
        <f t="shared" si="1"/>
        <v>9.6440224976958602E-2</v>
      </c>
      <c r="J51" s="8">
        <v>17</v>
      </c>
      <c r="K51" s="9" t="s">
        <v>1815</v>
      </c>
      <c r="L51" s="10" t="s">
        <v>52</v>
      </c>
      <c r="M51" s="2"/>
    </row>
    <row r="52" spans="1:15" ht="35.1" customHeight="1">
      <c r="A52" s="3">
        <v>50</v>
      </c>
      <c r="B52" s="4" t="s">
        <v>1668</v>
      </c>
      <c r="C52" s="5">
        <v>22293.56</v>
      </c>
      <c r="D52" s="6">
        <v>3267</v>
      </c>
      <c r="E52" s="6">
        <v>22592.560000000001</v>
      </c>
      <c r="F52" s="6">
        <v>3336</v>
      </c>
      <c r="G52" s="42">
        <v>111525.2</v>
      </c>
      <c r="H52" s="42">
        <v>17726</v>
      </c>
      <c r="I52" s="7">
        <f t="shared" si="1"/>
        <v>0.19989706362328874</v>
      </c>
      <c r="J52" s="8">
        <v>19</v>
      </c>
      <c r="K52" s="9" t="s">
        <v>1836</v>
      </c>
      <c r="L52" s="10" t="s">
        <v>855</v>
      </c>
      <c r="M52" s="2"/>
    </row>
    <row r="53" spans="1:15" ht="35.1" customHeight="1">
      <c r="A53" s="3">
        <v>51</v>
      </c>
      <c r="B53" s="4" t="s">
        <v>1666</v>
      </c>
      <c r="C53" s="5">
        <v>21915.78</v>
      </c>
      <c r="D53" s="6">
        <v>3114</v>
      </c>
      <c r="E53" s="6"/>
      <c r="F53" s="6"/>
      <c r="G53" s="14">
        <v>99630.67</v>
      </c>
      <c r="H53" s="14">
        <v>14892</v>
      </c>
      <c r="I53" s="7">
        <f t="shared" si="1"/>
        <v>0.21997021599874816</v>
      </c>
      <c r="J53" s="8">
        <v>12</v>
      </c>
      <c r="K53" s="9" t="s">
        <v>1813</v>
      </c>
      <c r="L53" s="10" t="s">
        <v>11</v>
      </c>
      <c r="M53" s="2"/>
    </row>
    <row r="54" spans="1:15" ht="35.1" customHeight="1">
      <c r="A54" s="3">
        <v>52</v>
      </c>
      <c r="B54" s="4" t="s">
        <v>1660</v>
      </c>
      <c r="C54" s="5">
        <v>21449</v>
      </c>
      <c r="D54" s="6">
        <v>3054</v>
      </c>
      <c r="E54" s="6"/>
      <c r="F54" s="6"/>
      <c r="G54" s="42">
        <v>118926</v>
      </c>
      <c r="H54" s="42">
        <v>17638</v>
      </c>
      <c r="I54" s="7">
        <f t="shared" si="1"/>
        <v>0.18035585153793116</v>
      </c>
      <c r="J54" s="8">
        <v>11</v>
      </c>
      <c r="K54" s="9" t="s">
        <v>1834</v>
      </c>
      <c r="L54" s="10" t="s">
        <v>12</v>
      </c>
      <c r="M54" s="2"/>
      <c r="N54" s="1" t="s">
        <v>1870</v>
      </c>
      <c r="O54" s="1" t="s">
        <v>1870</v>
      </c>
    </row>
    <row r="55" spans="1:15" ht="35.1" customHeight="1">
      <c r="A55" s="3">
        <v>53</v>
      </c>
      <c r="B55" s="4" t="s">
        <v>1680</v>
      </c>
      <c r="C55" s="5">
        <v>20639.509999999998</v>
      </c>
      <c r="D55" s="6">
        <v>2742</v>
      </c>
      <c r="E55" s="6">
        <v>23263.42</v>
      </c>
      <c r="F55" s="6">
        <v>3115</v>
      </c>
      <c r="G55" s="14">
        <v>58288.34</v>
      </c>
      <c r="H55" s="14">
        <v>8296</v>
      </c>
      <c r="I55" s="7">
        <f t="shared" si="1"/>
        <v>0.35409328864057543</v>
      </c>
      <c r="J55" s="8">
        <v>7</v>
      </c>
      <c r="K55" s="9" t="s">
        <v>1843</v>
      </c>
      <c r="L55" s="10" t="s">
        <v>11</v>
      </c>
      <c r="M55" s="2"/>
      <c r="N55" s="1" t="s">
        <v>1870</v>
      </c>
      <c r="O55" s="1" t="s">
        <v>1870</v>
      </c>
    </row>
    <row r="56" spans="1:15" ht="35.1" customHeight="1">
      <c r="A56" s="3">
        <v>54</v>
      </c>
      <c r="B56" s="4" t="s">
        <v>1673</v>
      </c>
      <c r="C56" s="5">
        <v>19586.310000000001</v>
      </c>
      <c r="D56" s="6">
        <v>3723</v>
      </c>
      <c r="E56" s="6">
        <v>22433.95</v>
      </c>
      <c r="F56" s="6">
        <v>4245</v>
      </c>
      <c r="G56" s="42">
        <v>84032.409999999989</v>
      </c>
      <c r="H56" s="42">
        <v>16946</v>
      </c>
      <c r="I56" s="7">
        <f t="shared" si="1"/>
        <v>0.23308042694479433</v>
      </c>
      <c r="J56" s="8">
        <v>18</v>
      </c>
      <c r="K56" s="9" t="s">
        <v>1821</v>
      </c>
      <c r="L56" s="10" t="s">
        <v>11</v>
      </c>
      <c r="M56" s="2"/>
    </row>
    <row r="57" spans="1:15" ht="35.1" customHeight="1">
      <c r="A57" s="3">
        <v>55</v>
      </c>
      <c r="B57" s="4" t="s">
        <v>1683</v>
      </c>
      <c r="C57" s="5">
        <v>19264</v>
      </c>
      <c r="D57" s="6">
        <v>3885</v>
      </c>
      <c r="E57" s="6"/>
      <c r="F57" s="6"/>
      <c r="G57" s="42">
        <v>49598</v>
      </c>
      <c r="H57" s="42">
        <v>9989</v>
      </c>
      <c r="I57" s="7">
        <f t="shared" si="1"/>
        <v>0.38840275817573289</v>
      </c>
      <c r="J57" s="8">
        <v>19</v>
      </c>
      <c r="K57" s="9" t="s">
        <v>1844</v>
      </c>
      <c r="L57" s="10" t="s">
        <v>12</v>
      </c>
      <c r="M57" s="2"/>
    </row>
    <row r="58" spans="1:15" ht="35.1" customHeight="1">
      <c r="A58" s="3">
        <v>56</v>
      </c>
      <c r="B58" s="4" t="s">
        <v>1702</v>
      </c>
      <c r="C58" s="5">
        <v>18235.259999999998</v>
      </c>
      <c r="D58" s="6">
        <v>2473</v>
      </c>
      <c r="E58" s="6"/>
      <c r="F58" s="6"/>
      <c r="G58" s="42">
        <v>34441.660000000003</v>
      </c>
      <c r="H58" s="42">
        <v>5201</v>
      </c>
      <c r="I58" s="7">
        <f t="shared" si="1"/>
        <v>0.52945357453734798</v>
      </c>
      <c r="J58" s="8">
        <v>11</v>
      </c>
      <c r="K58" s="9" t="s">
        <v>1846</v>
      </c>
      <c r="L58" s="10" t="s">
        <v>60</v>
      </c>
      <c r="M58" s="2"/>
    </row>
    <row r="59" spans="1:15" ht="35.1" customHeight="1">
      <c r="A59" s="3">
        <v>57</v>
      </c>
      <c r="B59" s="4" t="s">
        <v>1703</v>
      </c>
      <c r="C59" s="5">
        <v>17757.72</v>
      </c>
      <c r="D59" s="6">
        <v>3572</v>
      </c>
      <c r="E59" s="6">
        <v>22295.31</v>
      </c>
      <c r="F59" s="6">
        <v>4639</v>
      </c>
      <c r="G59" s="14">
        <v>34385.93</v>
      </c>
      <c r="H59" s="14">
        <v>7301</v>
      </c>
      <c r="I59" s="7">
        <f t="shared" si="1"/>
        <v>0.51642401412438177</v>
      </c>
      <c r="J59" s="8">
        <v>14</v>
      </c>
      <c r="K59" s="9" t="s">
        <v>1834</v>
      </c>
      <c r="L59" s="10" t="s">
        <v>969</v>
      </c>
      <c r="M59" s="2"/>
    </row>
    <row r="60" spans="1:15" ht="35.1" customHeight="1">
      <c r="A60" s="3">
        <v>58</v>
      </c>
      <c r="B60" s="4" t="s">
        <v>1682</v>
      </c>
      <c r="C60" s="5">
        <v>17088.55</v>
      </c>
      <c r="D60" s="6">
        <v>2605</v>
      </c>
      <c r="E60" s="6"/>
      <c r="F60" s="6"/>
      <c r="G60" s="42">
        <v>49656.78</v>
      </c>
      <c r="H60" s="42">
        <v>7916</v>
      </c>
      <c r="I60" s="7">
        <f t="shared" si="1"/>
        <v>0.34413326840765751</v>
      </c>
      <c r="J60" s="8">
        <v>15</v>
      </c>
      <c r="K60" s="9" t="s">
        <v>1822</v>
      </c>
      <c r="L60" s="10" t="s">
        <v>11</v>
      </c>
      <c r="M60" s="2"/>
    </row>
    <row r="61" spans="1:15" ht="35.1" customHeight="1">
      <c r="A61" s="3">
        <v>59</v>
      </c>
      <c r="B61" s="4" t="s">
        <v>1701</v>
      </c>
      <c r="C61" s="5">
        <v>16509.3</v>
      </c>
      <c r="D61" s="6">
        <v>2488</v>
      </c>
      <c r="E61" s="6">
        <v>16817</v>
      </c>
      <c r="F61" s="6">
        <v>2534</v>
      </c>
      <c r="G61" s="42">
        <v>35538.550000000003</v>
      </c>
      <c r="H61" s="42">
        <v>5976</v>
      </c>
      <c r="I61" s="7">
        <f t="shared" si="1"/>
        <v>0.46454624625934365</v>
      </c>
      <c r="J61" s="8">
        <v>14</v>
      </c>
      <c r="K61" s="9" t="s">
        <v>1806</v>
      </c>
      <c r="L61" s="10" t="s">
        <v>1381</v>
      </c>
      <c r="M61" s="2"/>
    </row>
    <row r="62" spans="1:15" ht="35.1" customHeight="1">
      <c r="A62" s="3">
        <v>60</v>
      </c>
      <c r="B62" s="4" t="s">
        <v>1871</v>
      </c>
      <c r="C62" s="5">
        <v>15958</v>
      </c>
      <c r="D62" s="6">
        <v>2326</v>
      </c>
      <c r="E62" s="6">
        <v>15733.76</v>
      </c>
      <c r="F62" s="6">
        <v>2468</v>
      </c>
      <c r="G62" s="14">
        <v>50903.93</v>
      </c>
      <c r="H62" s="14">
        <v>7926</v>
      </c>
      <c r="I62" s="7">
        <f t="shared" si="1"/>
        <v>0.31349249458735307</v>
      </c>
      <c r="J62" s="8">
        <v>16</v>
      </c>
      <c r="K62" s="9" t="s">
        <v>1813</v>
      </c>
      <c r="L62" s="10" t="s">
        <v>42</v>
      </c>
      <c r="M62" s="2"/>
    </row>
    <row r="63" spans="1:15" ht="35.1" customHeight="1">
      <c r="A63" s="3">
        <v>61</v>
      </c>
      <c r="B63" s="4" t="s">
        <v>1694</v>
      </c>
      <c r="C63" s="5">
        <v>15795</v>
      </c>
      <c r="D63" s="6">
        <v>3123</v>
      </c>
      <c r="E63" s="6">
        <v>21313</v>
      </c>
      <c r="F63" s="6">
        <v>4326</v>
      </c>
      <c r="G63" s="14">
        <v>40880</v>
      </c>
      <c r="H63" s="14">
        <v>8795</v>
      </c>
      <c r="I63" s="7">
        <f t="shared" si="1"/>
        <v>0.38637475538160471</v>
      </c>
      <c r="J63" s="8">
        <v>21</v>
      </c>
      <c r="K63" s="9" t="s">
        <v>1805</v>
      </c>
      <c r="L63" s="10" t="s">
        <v>12</v>
      </c>
      <c r="M63" s="2"/>
    </row>
    <row r="64" spans="1:15" ht="35.1" customHeight="1">
      <c r="A64" s="3">
        <v>62</v>
      </c>
      <c r="B64" s="4" t="s">
        <v>1698</v>
      </c>
      <c r="C64" s="5">
        <v>15648.62</v>
      </c>
      <c r="D64" s="6">
        <v>2266</v>
      </c>
      <c r="E64" s="6">
        <v>16119</v>
      </c>
      <c r="F64" s="6">
        <v>2335</v>
      </c>
      <c r="G64" s="42">
        <v>37054.03</v>
      </c>
      <c r="H64" s="42">
        <v>5891</v>
      </c>
      <c r="I64" s="7">
        <f t="shared" si="1"/>
        <v>0.42231897583069916</v>
      </c>
      <c r="J64" s="8">
        <v>18</v>
      </c>
      <c r="K64" s="9" t="s">
        <v>1852</v>
      </c>
      <c r="L64" s="10" t="s">
        <v>855</v>
      </c>
      <c r="M64" s="2"/>
    </row>
    <row r="65" spans="1:13" ht="35.1" customHeight="1">
      <c r="A65" s="3">
        <v>63</v>
      </c>
      <c r="B65" s="4" t="s">
        <v>1677</v>
      </c>
      <c r="C65" s="5">
        <v>15425.42</v>
      </c>
      <c r="D65" s="6">
        <v>2275</v>
      </c>
      <c r="E65" s="6">
        <v>15835</v>
      </c>
      <c r="F65" s="6">
        <v>2334</v>
      </c>
      <c r="G65" s="42">
        <v>69600.17</v>
      </c>
      <c r="H65" s="42">
        <v>10706</v>
      </c>
      <c r="I65" s="7">
        <f t="shared" si="1"/>
        <v>0.22162905636581059</v>
      </c>
      <c r="J65" s="8">
        <v>16</v>
      </c>
      <c r="K65" s="9" t="s">
        <v>1814</v>
      </c>
      <c r="L65" s="10" t="s">
        <v>1381</v>
      </c>
      <c r="M65" s="2"/>
    </row>
    <row r="66" spans="1:13" ht="35.1" customHeight="1">
      <c r="A66" s="3">
        <v>64</v>
      </c>
      <c r="B66" s="4" t="s">
        <v>1691</v>
      </c>
      <c r="C66" s="5">
        <v>14992.09</v>
      </c>
      <c r="D66" s="6">
        <v>2100</v>
      </c>
      <c r="E66" s="6"/>
      <c r="F66" s="6"/>
      <c r="G66" s="42">
        <v>44862.259999999995</v>
      </c>
      <c r="H66" s="42">
        <v>6482</v>
      </c>
      <c r="I66" s="7">
        <f t="shared" si="1"/>
        <v>0.33418044476582326</v>
      </c>
      <c r="J66" s="8">
        <v>9</v>
      </c>
      <c r="K66" s="9" t="s">
        <v>1828</v>
      </c>
      <c r="L66" s="10" t="s">
        <v>15</v>
      </c>
      <c r="M66" s="2"/>
    </row>
    <row r="67" spans="1:13" ht="35.1" customHeight="1">
      <c r="A67" s="3">
        <v>65</v>
      </c>
      <c r="B67" s="4" t="s">
        <v>1714</v>
      </c>
      <c r="C67" s="5">
        <v>14639</v>
      </c>
      <c r="D67" s="6">
        <v>2998</v>
      </c>
      <c r="E67" s="6"/>
      <c r="F67" s="6"/>
      <c r="G67" s="42">
        <v>26036</v>
      </c>
      <c r="H67" s="42">
        <v>5573</v>
      </c>
      <c r="I67" s="7">
        <f t="shared" ref="I67:I98" si="2">C67/G67</f>
        <v>0.56225994776463362</v>
      </c>
      <c r="J67" s="8">
        <v>17</v>
      </c>
      <c r="K67" s="9" t="s">
        <v>1841</v>
      </c>
      <c r="L67" s="10" t="s">
        <v>12</v>
      </c>
      <c r="M67" s="2"/>
    </row>
    <row r="68" spans="1:13" ht="35.1" customHeight="1">
      <c r="A68" s="3">
        <v>66</v>
      </c>
      <c r="B68" s="4" t="s">
        <v>1706</v>
      </c>
      <c r="C68" s="5">
        <v>14200.3</v>
      </c>
      <c r="D68" s="6">
        <v>2152</v>
      </c>
      <c r="E68" s="6">
        <v>14939.53</v>
      </c>
      <c r="F68" s="6">
        <v>2271</v>
      </c>
      <c r="G68" s="14">
        <v>30855.07</v>
      </c>
      <c r="H68" s="14">
        <v>4756</v>
      </c>
      <c r="I68" s="7">
        <f t="shared" si="2"/>
        <v>0.46022582350323626</v>
      </c>
      <c r="J68" s="8">
        <v>16</v>
      </c>
      <c r="K68" s="9" t="s">
        <v>1834</v>
      </c>
      <c r="L68" s="10" t="s">
        <v>11</v>
      </c>
      <c r="M68" s="2"/>
    </row>
    <row r="69" spans="1:13" ht="35.1" customHeight="1">
      <c r="A69" s="3">
        <v>67</v>
      </c>
      <c r="B69" s="4" t="s">
        <v>1678</v>
      </c>
      <c r="C69" s="5">
        <v>14145.48</v>
      </c>
      <c r="D69" s="6">
        <v>2126</v>
      </c>
      <c r="E69" s="6">
        <v>14334</v>
      </c>
      <c r="F69" s="6">
        <v>2154</v>
      </c>
      <c r="G69" s="42">
        <v>67235.609999999986</v>
      </c>
      <c r="H69" s="42">
        <v>10331</v>
      </c>
      <c r="I69" s="7">
        <f t="shared" si="2"/>
        <v>0.2103867281043483</v>
      </c>
      <c r="J69" s="8">
        <v>18</v>
      </c>
      <c r="K69" s="9" t="s">
        <v>1842</v>
      </c>
      <c r="L69" s="10" t="s">
        <v>855</v>
      </c>
      <c r="M69" s="2"/>
    </row>
    <row r="70" spans="1:13" ht="35.1" customHeight="1">
      <c r="A70" s="3">
        <v>68</v>
      </c>
      <c r="B70" s="4" t="s">
        <v>1684</v>
      </c>
      <c r="C70" s="5">
        <v>13913</v>
      </c>
      <c r="D70" s="6">
        <v>2028</v>
      </c>
      <c r="E70" s="6"/>
      <c r="F70" s="6"/>
      <c r="G70" s="42">
        <v>49145</v>
      </c>
      <c r="H70" s="42">
        <v>7312</v>
      </c>
      <c r="I70" s="7">
        <f t="shared" si="2"/>
        <v>0.28310102757147215</v>
      </c>
      <c r="J70" s="8">
        <v>13</v>
      </c>
      <c r="K70" s="9" t="s">
        <v>1814</v>
      </c>
      <c r="L70" s="10" t="s">
        <v>12</v>
      </c>
      <c r="M70" s="2"/>
    </row>
    <row r="71" spans="1:13" ht="35.1" customHeight="1">
      <c r="A71" s="3">
        <v>69</v>
      </c>
      <c r="B71" s="4" t="s">
        <v>1693</v>
      </c>
      <c r="C71" s="5">
        <v>13906.67</v>
      </c>
      <c r="D71" s="6">
        <v>2119</v>
      </c>
      <c r="E71" s="6">
        <v>14394.67</v>
      </c>
      <c r="F71" s="6">
        <v>2209</v>
      </c>
      <c r="G71" s="14">
        <v>41469.39</v>
      </c>
      <c r="H71" s="14">
        <v>6755</v>
      </c>
      <c r="I71" s="7">
        <f t="shared" si="2"/>
        <v>0.33534783125577688</v>
      </c>
      <c r="J71" s="8">
        <v>17</v>
      </c>
      <c r="K71" s="9" t="s">
        <v>1849</v>
      </c>
      <c r="L71" s="10" t="s">
        <v>1327</v>
      </c>
      <c r="M71" s="2"/>
    </row>
    <row r="72" spans="1:13" ht="35.1" customHeight="1">
      <c r="A72" s="3">
        <v>70</v>
      </c>
      <c r="B72" s="4" t="s">
        <v>1690</v>
      </c>
      <c r="C72" s="5">
        <v>13787</v>
      </c>
      <c r="D72" s="6">
        <v>2026</v>
      </c>
      <c r="E72" s="6" t="s">
        <v>1870</v>
      </c>
      <c r="F72" s="6" t="s">
        <v>1870</v>
      </c>
      <c r="G72" s="14">
        <v>45239</v>
      </c>
      <c r="H72" s="14">
        <v>7588</v>
      </c>
      <c r="I72" s="7">
        <f t="shared" si="2"/>
        <v>0.30475916797453523</v>
      </c>
      <c r="J72" s="8">
        <v>15</v>
      </c>
      <c r="K72" s="9" t="s">
        <v>1847</v>
      </c>
      <c r="L72" s="10" t="s">
        <v>12</v>
      </c>
      <c r="M72" s="2"/>
    </row>
    <row r="73" spans="1:13" ht="35.1" customHeight="1">
      <c r="A73" s="3">
        <v>71</v>
      </c>
      <c r="B73" s="4" t="s">
        <v>1685</v>
      </c>
      <c r="C73" s="5">
        <v>13741.79</v>
      </c>
      <c r="D73" s="6">
        <v>2392</v>
      </c>
      <c r="E73" s="6"/>
      <c r="F73" s="6"/>
      <c r="G73" s="42">
        <v>47378.28</v>
      </c>
      <c r="H73" s="42">
        <v>8927</v>
      </c>
      <c r="I73" s="7">
        <f t="shared" si="2"/>
        <v>0.2900440877127663</v>
      </c>
      <c r="J73" s="8">
        <v>15</v>
      </c>
      <c r="K73" s="9" t="s">
        <v>1842</v>
      </c>
      <c r="L73" s="10" t="s">
        <v>969</v>
      </c>
      <c r="M73" s="2"/>
    </row>
    <row r="74" spans="1:13" ht="35.1" customHeight="1">
      <c r="A74" s="3">
        <v>72</v>
      </c>
      <c r="B74" s="4" t="s">
        <v>1681</v>
      </c>
      <c r="C74" s="5">
        <v>13561</v>
      </c>
      <c r="D74" s="6">
        <v>2145</v>
      </c>
      <c r="E74" s="6">
        <v>19086</v>
      </c>
      <c r="F74" s="6">
        <v>3135</v>
      </c>
      <c r="G74" s="42">
        <v>52322</v>
      </c>
      <c r="H74" s="42">
        <v>9285</v>
      </c>
      <c r="I74" s="7">
        <f t="shared" si="2"/>
        <v>0.2591835174496388</v>
      </c>
      <c r="J74" s="8">
        <v>17</v>
      </c>
      <c r="K74" s="9" t="s">
        <v>1841</v>
      </c>
      <c r="L74" s="10" t="s">
        <v>12</v>
      </c>
      <c r="M74" s="2"/>
    </row>
    <row r="75" spans="1:13" ht="35.1" customHeight="1">
      <c r="A75" s="3">
        <v>73</v>
      </c>
      <c r="B75" s="4" t="s">
        <v>1696</v>
      </c>
      <c r="C75" s="5">
        <v>13511.4</v>
      </c>
      <c r="D75" s="6">
        <v>2681</v>
      </c>
      <c r="E75" s="6" t="s">
        <v>1870</v>
      </c>
      <c r="F75" s="6" t="s">
        <v>1870</v>
      </c>
      <c r="G75" s="14">
        <v>37444.32</v>
      </c>
      <c r="H75" s="14">
        <v>9618</v>
      </c>
      <c r="I75" s="7">
        <f t="shared" si="2"/>
        <v>0.3608397748977682</v>
      </c>
      <c r="J75" s="8">
        <v>19</v>
      </c>
      <c r="K75" s="9" t="s">
        <v>1812</v>
      </c>
      <c r="L75" s="10" t="s">
        <v>1327</v>
      </c>
      <c r="M75" s="2"/>
    </row>
    <row r="76" spans="1:13" ht="35.1" customHeight="1">
      <c r="A76" s="3">
        <v>74</v>
      </c>
      <c r="B76" s="4" t="s">
        <v>1711</v>
      </c>
      <c r="C76" s="5">
        <v>13465.17</v>
      </c>
      <c r="D76" s="6">
        <v>2547</v>
      </c>
      <c r="E76" s="6"/>
      <c r="F76" s="6"/>
      <c r="G76" s="14">
        <v>29302.810000000005</v>
      </c>
      <c r="H76" s="14">
        <v>5708</v>
      </c>
      <c r="I76" s="7">
        <f t="shared" si="2"/>
        <v>0.45951804622150566</v>
      </c>
      <c r="J76" s="8">
        <v>10</v>
      </c>
      <c r="K76" s="9" t="s">
        <v>1819</v>
      </c>
      <c r="L76" s="10" t="s">
        <v>1855</v>
      </c>
      <c r="M76" s="2"/>
    </row>
    <row r="77" spans="1:13" ht="35.1" customHeight="1">
      <c r="A77" s="3">
        <v>75</v>
      </c>
      <c r="B77" s="4" t="s">
        <v>1687</v>
      </c>
      <c r="C77" s="5">
        <v>13437.56</v>
      </c>
      <c r="D77" s="6">
        <v>1942</v>
      </c>
      <c r="E77" s="6"/>
      <c r="F77" s="6"/>
      <c r="G77" s="42">
        <v>46524.380000000005</v>
      </c>
      <c r="H77" s="42">
        <v>7263</v>
      </c>
      <c r="I77" s="7">
        <f t="shared" si="2"/>
        <v>0.28882835193075113</v>
      </c>
      <c r="J77" s="8">
        <v>18</v>
      </c>
      <c r="K77" s="9" t="s">
        <v>1845</v>
      </c>
      <c r="L77" s="10" t="s">
        <v>1381</v>
      </c>
      <c r="M77" s="2"/>
    </row>
    <row r="78" spans="1:13" ht="35.1" customHeight="1">
      <c r="A78" s="3">
        <v>76</v>
      </c>
      <c r="B78" s="4" t="s">
        <v>1692</v>
      </c>
      <c r="C78" s="5">
        <v>13335</v>
      </c>
      <c r="D78" s="6">
        <v>2656</v>
      </c>
      <c r="E78" s="6">
        <v>14467</v>
      </c>
      <c r="F78" s="6">
        <v>2897</v>
      </c>
      <c r="G78" s="14">
        <v>43471</v>
      </c>
      <c r="H78" s="14">
        <v>9318</v>
      </c>
      <c r="I78" s="7">
        <f t="shared" si="2"/>
        <v>0.30675622829012444</v>
      </c>
      <c r="J78" s="8">
        <v>14</v>
      </c>
      <c r="K78" s="9" t="s">
        <v>1848</v>
      </c>
      <c r="L78" s="10" t="s">
        <v>12</v>
      </c>
      <c r="M78" s="2"/>
    </row>
    <row r="79" spans="1:13" ht="35.1" customHeight="1">
      <c r="A79" s="3">
        <v>77</v>
      </c>
      <c r="B79" s="4" t="s">
        <v>1697</v>
      </c>
      <c r="C79" s="5">
        <v>13029.74</v>
      </c>
      <c r="D79" s="6">
        <v>2393</v>
      </c>
      <c r="E79" s="6"/>
      <c r="F79" s="6"/>
      <c r="G79" s="42">
        <v>37351.770000000004</v>
      </c>
      <c r="H79" s="42">
        <v>7524</v>
      </c>
      <c r="I79" s="7">
        <f t="shared" si="2"/>
        <v>0.34883862264090826</v>
      </c>
      <c r="J79" s="8">
        <v>19</v>
      </c>
      <c r="K79" s="9" t="s">
        <v>1851</v>
      </c>
      <c r="L79" s="10" t="s">
        <v>15</v>
      </c>
      <c r="M79" s="2"/>
    </row>
    <row r="80" spans="1:13" ht="35.1" customHeight="1">
      <c r="A80" s="3">
        <v>78</v>
      </c>
      <c r="B80" s="4" t="s">
        <v>1686</v>
      </c>
      <c r="C80" s="5">
        <v>12657</v>
      </c>
      <c r="D80" s="6">
        <v>2447</v>
      </c>
      <c r="E80" s="6">
        <v>13413</v>
      </c>
      <c r="F80" s="6">
        <v>2645</v>
      </c>
      <c r="G80" s="42">
        <v>47374</v>
      </c>
      <c r="H80" s="42">
        <v>9715</v>
      </c>
      <c r="I80" s="7">
        <f t="shared" si="2"/>
        <v>0.2671718664246211</v>
      </c>
      <c r="J80" s="8">
        <v>4</v>
      </c>
      <c r="K80" s="9" t="s">
        <v>1832</v>
      </c>
      <c r="L80" s="10" t="s">
        <v>12</v>
      </c>
      <c r="M80" s="2"/>
    </row>
    <row r="81" spans="1:13" ht="35.1" customHeight="1">
      <c r="A81" s="3">
        <v>79</v>
      </c>
      <c r="B81" s="4" t="s">
        <v>1675</v>
      </c>
      <c r="C81" s="5">
        <v>12489.81</v>
      </c>
      <c r="D81" s="6">
        <v>2689</v>
      </c>
      <c r="E81" s="6">
        <v>17534</v>
      </c>
      <c r="F81" s="6">
        <v>3804</v>
      </c>
      <c r="G81" s="14">
        <v>74073.179999999993</v>
      </c>
      <c r="H81" s="14">
        <v>17228</v>
      </c>
      <c r="I81" s="7">
        <f t="shared" si="2"/>
        <v>0.16861447017665504</v>
      </c>
      <c r="J81" s="8">
        <v>16</v>
      </c>
      <c r="K81" s="9" t="s">
        <v>1840</v>
      </c>
      <c r="L81" s="10" t="s">
        <v>11</v>
      </c>
      <c r="M81" s="2"/>
    </row>
    <row r="82" spans="1:13" ht="35.1" customHeight="1">
      <c r="A82" s="3">
        <v>80</v>
      </c>
      <c r="B82" s="4" t="s">
        <v>1707</v>
      </c>
      <c r="C82" s="5">
        <v>12140.61</v>
      </c>
      <c r="D82" s="6">
        <v>1919</v>
      </c>
      <c r="E82" s="6">
        <v>18258.830000000002</v>
      </c>
      <c r="F82" s="6">
        <v>2758</v>
      </c>
      <c r="G82" s="42">
        <v>30622.25</v>
      </c>
      <c r="H82" s="42">
        <v>5036</v>
      </c>
      <c r="I82" s="7">
        <f t="shared" si="2"/>
        <v>0.39646368245311825</v>
      </c>
      <c r="J82" s="8">
        <v>18</v>
      </c>
      <c r="K82" s="9" t="s">
        <v>1818</v>
      </c>
      <c r="L82" s="10" t="s">
        <v>11</v>
      </c>
      <c r="M82" s="2"/>
    </row>
    <row r="83" spans="1:13" ht="35.1" customHeight="1">
      <c r="A83" s="3">
        <v>81</v>
      </c>
      <c r="B83" s="4" t="s">
        <v>1716</v>
      </c>
      <c r="C83" s="5">
        <v>11809.8</v>
      </c>
      <c r="D83" s="6">
        <v>2360</v>
      </c>
      <c r="E83" s="6"/>
      <c r="F83" s="6"/>
      <c r="G83" s="41">
        <v>24752</v>
      </c>
      <c r="H83" s="41">
        <v>5116</v>
      </c>
      <c r="I83" s="7">
        <f t="shared" si="2"/>
        <v>0.47712508080155136</v>
      </c>
      <c r="J83" s="8">
        <v>17</v>
      </c>
      <c r="K83" s="9" t="s">
        <v>1811</v>
      </c>
      <c r="L83" s="10" t="s">
        <v>17</v>
      </c>
      <c r="M83" s="2"/>
    </row>
    <row r="84" spans="1:13" ht="35.1" customHeight="1">
      <c r="A84" s="3">
        <v>82</v>
      </c>
      <c r="B84" s="4" t="s">
        <v>1699</v>
      </c>
      <c r="C84" s="5">
        <v>11558.31</v>
      </c>
      <c r="D84" s="6">
        <v>1884</v>
      </c>
      <c r="E84" s="6">
        <v>17235.21</v>
      </c>
      <c r="F84" s="6">
        <v>3059</v>
      </c>
      <c r="G84" s="42">
        <v>36447.130000000012</v>
      </c>
      <c r="H84" s="42">
        <v>6289</v>
      </c>
      <c r="I84" s="7">
        <f t="shared" si="2"/>
        <v>0.31712538134003954</v>
      </c>
      <c r="J84" s="8">
        <v>31</v>
      </c>
      <c r="K84" s="9" t="s">
        <v>1826</v>
      </c>
      <c r="L84" s="10" t="s">
        <v>963</v>
      </c>
      <c r="M84" s="2"/>
    </row>
    <row r="85" spans="1:13" ht="35.1" customHeight="1">
      <c r="A85" s="3">
        <v>83</v>
      </c>
      <c r="B85" s="4" t="s">
        <v>1718</v>
      </c>
      <c r="C85" s="5">
        <v>11212.42</v>
      </c>
      <c r="D85" s="6">
        <v>1630</v>
      </c>
      <c r="E85" s="6">
        <v>11212</v>
      </c>
      <c r="F85" s="6">
        <v>1630</v>
      </c>
      <c r="G85" s="42">
        <v>22738</v>
      </c>
      <c r="H85" s="42">
        <v>3537</v>
      </c>
      <c r="I85" s="7">
        <f t="shared" si="2"/>
        <v>0.49311373031928929</v>
      </c>
      <c r="J85" s="8">
        <v>17</v>
      </c>
      <c r="K85" s="9" t="s">
        <v>1822</v>
      </c>
      <c r="L85" s="10" t="s">
        <v>1381</v>
      </c>
      <c r="M85" s="2"/>
    </row>
    <row r="86" spans="1:13" ht="35.1" customHeight="1">
      <c r="A86" s="3">
        <v>84</v>
      </c>
      <c r="B86" s="4" t="s">
        <v>1715</v>
      </c>
      <c r="C86" s="5">
        <v>10558.23</v>
      </c>
      <c r="D86" s="6">
        <v>1972</v>
      </c>
      <c r="E86" s="6"/>
      <c r="F86" s="6"/>
      <c r="G86" s="14">
        <v>25885.75</v>
      </c>
      <c r="H86" s="14">
        <v>5032</v>
      </c>
      <c r="I86" s="7">
        <f t="shared" si="2"/>
        <v>0.40787807963841105</v>
      </c>
      <c r="J86" s="8">
        <v>9</v>
      </c>
      <c r="K86" s="9" t="s">
        <v>1832</v>
      </c>
      <c r="L86" s="10" t="s">
        <v>1855</v>
      </c>
      <c r="M86" s="2"/>
    </row>
    <row r="87" spans="1:13" ht="35.1" customHeight="1">
      <c r="A87" s="3">
        <v>85</v>
      </c>
      <c r="B87" s="4" t="s">
        <v>1671</v>
      </c>
      <c r="C87" s="5">
        <v>10494.18</v>
      </c>
      <c r="D87" s="6">
        <v>1492</v>
      </c>
      <c r="E87" s="6"/>
      <c r="F87" s="6"/>
      <c r="G87" s="42">
        <v>90039.98</v>
      </c>
      <c r="H87" s="42">
        <v>13670</v>
      </c>
      <c r="I87" s="7">
        <f t="shared" si="2"/>
        <v>0.11655022579969476</v>
      </c>
      <c r="J87" s="8">
        <v>15</v>
      </c>
      <c r="K87" s="9" t="s">
        <v>1815</v>
      </c>
      <c r="L87" s="10" t="s">
        <v>1381</v>
      </c>
      <c r="M87" s="2"/>
    </row>
    <row r="88" spans="1:13" ht="35.1" customHeight="1">
      <c r="A88" s="3">
        <v>86</v>
      </c>
      <c r="B88" s="4" t="s">
        <v>1719</v>
      </c>
      <c r="C88" s="5">
        <v>10239.25</v>
      </c>
      <c r="D88" s="6">
        <v>1476</v>
      </c>
      <c r="E88" s="6"/>
      <c r="F88" s="6"/>
      <c r="G88" s="42">
        <v>22435.74</v>
      </c>
      <c r="H88" s="42">
        <v>3550</v>
      </c>
      <c r="I88" s="7">
        <f t="shared" si="2"/>
        <v>0.45638120249209518</v>
      </c>
      <c r="J88" s="8">
        <v>16</v>
      </c>
      <c r="K88" s="9" t="s">
        <v>1843</v>
      </c>
      <c r="L88" s="10" t="s">
        <v>1381</v>
      </c>
      <c r="M88" s="2"/>
    </row>
    <row r="89" spans="1:13" ht="35.1" customHeight="1">
      <c r="A89" s="3">
        <v>87</v>
      </c>
      <c r="B89" s="4" t="s">
        <v>1688</v>
      </c>
      <c r="C89" s="5">
        <v>10123.77</v>
      </c>
      <c r="D89" s="6">
        <v>1391</v>
      </c>
      <c r="E89" s="6">
        <v>11621.71</v>
      </c>
      <c r="F89" s="6">
        <v>1582</v>
      </c>
      <c r="G89" s="14">
        <v>46452.04</v>
      </c>
      <c r="H89" s="14">
        <v>7392</v>
      </c>
      <c r="I89" s="7">
        <f t="shared" si="2"/>
        <v>0.21794026699365626</v>
      </c>
      <c r="J89" s="8">
        <v>10</v>
      </c>
      <c r="K89" s="9" t="s">
        <v>1846</v>
      </c>
      <c r="L89" s="10" t="s">
        <v>60</v>
      </c>
      <c r="M89" s="2"/>
    </row>
    <row r="90" spans="1:13" ht="35.1" customHeight="1">
      <c r="A90" s="3">
        <v>88</v>
      </c>
      <c r="B90" s="4" t="s">
        <v>1710</v>
      </c>
      <c r="C90" s="5">
        <v>10107</v>
      </c>
      <c r="D90" s="6">
        <v>1478</v>
      </c>
      <c r="E90" s="6"/>
      <c r="F90" s="6"/>
      <c r="G90" s="14">
        <v>29319</v>
      </c>
      <c r="H90" s="14">
        <v>4491</v>
      </c>
      <c r="I90" s="7">
        <f t="shared" si="2"/>
        <v>0.34472526348101912</v>
      </c>
      <c r="J90" s="8">
        <v>13</v>
      </c>
      <c r="K90" s="9" t="s">
        <v>1849</v>
      </c>
      <c r="L90" s="10" t="s">
        <v>12</v>
      </c>
      <c r="M90" s="2"/>
    </row>
    <row r="91" spans="1:13" ht="35.1" customHeight="1">
      <c r="A91" s="3">
        <v>89</v>
      </c>
      <c r="B91" s="4" t="s">
        <v>1695</v>
      </c>
      <c r="C91" s="5">
        <v>9944</v>
      </c>
      <c r="D91" s="6">
        <v>1981</v>
      </c>
      <c r="E91" s="6">
        <v>12317</v>
      </c>
      <c r="F91" s="6">
        <v>2427</v>
      </c>
      <c r="G91" s="42">
        <v>40831</v>
      </c>
      <c r="H91" s="42">
        <v>8585</v>
      </c>
      <c r="I91" s="7">
        <f t="shared" si="2"/>
        <v>0.24354044720922829</v>
      </c>
      <c r="J91" s="8">
        <v>17</v>
      </c>
      <c r="K91" s="9" t="s">
        <v>1850</v>
      </c>
      <c r="L91" s="10" t="s">
        <v>12</v>
      </c>
      <c r="M91" s="2"/>
    </row>
    <row r="92" spans="1:13" ht="35.1" customHeight="1">
      <c r="A92" s="3">
        <v>90</v>
      </c>
      <c r="B92" s="4" t="s">
        <v>1725</v>
      </c>
      <c r="C92" s="5">
        <v>9601.25</v>
      </c>
      <c r="D92" s="6">
        <v>1909</v>
      </c>
      <c r="E92" s="6"/>
      <c r="F92" s="6"/>
      <c r="G92" s="14">
        <v>17052.599999999999</v>
      </c>
      <c r="H92" s="14">
        <v>3505</v>
      </c>
      <c r="I92" s="7">
        <f t="shared" si="2"/>
        <v>0.5630373080937805</v>
      </c>
      <c r="J92" s="8">
        <v>17</v>
      </c>
      <c r="K92" s="9" t="s">
        <v>1859</v>
      </c>
      <c r="L92" s="10" t="s">
        <v>11</v>
      </c>
      <c r="M92" s="2"/>
    </row>
    <row r="93" spans="1:13" ht="35.1" customHeight="1">
      <c r="A93" s="3">
        <v>91</v>
      </c>
      <c r="B93" s="4" t="s">
        <v>1700</v>
      </c>
      <c r="C93" s="5">
        <v>9267</v>
      </c>
      <c r="D93" s="6">
        <v>1371</v>
      </c>
      <c r="E93" s="6">
        <v>11416</v>
      </c>
      <c r="F93" s="6">
        <v>1641</v>
      </c>
      <c r="G93" s="14">
        <v>35665</v>
      </c>
      <c r="H93" s="14">
        <v>5483</v>
      </c>
      <c r="I93" s="7">
        <f t="shared" si="2"/>
        <v>0.25983457170895835</v>
      </c>
      <c r="J93" s="8">
        <v>15</v>
      </c>
      <c r="K93" s="9" t="s">
        <v>1853</v>
      </c>
      <c r="L93" s="10" t="s">
        <v>12</v>
      </c>
      <c r="M93" s="2"/>
    </row>
    <row r="94" spans="1:13" ht="35.1" customHeight="1">
      <c r="A94" s="3">
        <v>92</v>
      </c>
      <c r="B94" s="4" t="s">
        <v>541</v>
      </c>
      <c r="C94" s="5">
        <v>8914.9</v>
      </c>
      <c r="D94" s="6">
        <v>1109</v>
      </c>
      <c r="E94" s="6"/>
      <c r="F94" s="6"/>
      <c r="G94" s="41">
        <v>16303.67</v>
      </c>
      <c r="H94" s="41">
        <v>2228</v>
      </c>
      <c r="I94" s="7">
        <f t="shared" si="2"/>
        <v>0.54680326576776883</v>
      </c>
      <c r="J94" s="8">
        <v>16</v>
      </c>
      <c r="K94" s="9" t="s">
        <v>1851</v>
      </c>
      <c r="L94" s="10" t="s">
        <v>15</v>
      </c>
      <c r="M94" s="2"/>
    </row>
    <row r="95" spans="1:13" ht="35.1" customHeight="1">
      <c r="A95" s="3">
        <v>93</v>
      </c>
      <c r="B95" s="4" t="s">
        <v>1723</v>
      </c>
      <c r="C95" s="5">
        <v>8607</v>
      </c>
      <c r="D95" s="6">
        <v>1234</v>
      </c>
      <c r="E95" s="6"/>
      <c r="F95" s="6"/>
      <c r="G95" s="14">
        <v>20574</v>
      </c>
      <c r="H95" s="14">
        <v>3079</v>
      </c>
      <c r="I95" s="7">
        <f t="shared" si="2"/>
        <v>0.41834354039078447</v>
      </c>
      <c r="J95" s="8">
        <v>17</v>
      </c>
      <c r="K95" s="9" t="s">
        <v>1858</v>
      </c>
      <c r="L95" s="10" t="s">
        <v>12</v>
      </c>
      <c r="M95" s="2"/>
    </row>
    <row r="96" spans="1:13" ht="35.1" customHeight="1">
      <c r="A96" s="3">
        <v>94</v>
      </c>
      <c r="B96" s="4" t="s">
        <v>1734</v>
      </c>
      <c r="C96" s="5">
        <v>8307.1</v>
      </c>
      <c r="D96" s="6">
        <v>1247</v>
      </c>
      <c r="E96" s="6">
        <v>8963.7999999999993</v>
      </c>
      <c r="F96" s="6">
        <v>1345</v>
      </c>
      <c r="G96" s="14">
        <v>13562.6</v>
      </c>
      <c r="H96" s="14">
        <v>2100</v>
      </c>
      <c r="I96" s="7">
        <f t="shared" si="2"/>
        <v>0.61250055299131434</v>
      </c>
      <c r="J96" s="8">
        <v>13</v>
      </c>
      <c r="K96" s="9" t="s">
        <v>1841</v>
      </c>
      <c r="L96" s="10" t="s">
        <v>11</v>
      </c>
      <c r="M96" s="2"/>
    </row>
    <row r="97" spans="1:16" ht="35.1" customHeight="1">
      <c r="A97" s="3">
        <v>95</v>
      </c>
      <c r="B97" s="4" t="s">
        <v>1709</v>
      </c>
      <c r="C97" s="5">
        <v>7506.54</v>
      </c>
      <c r="D97" s="6">
        <v>1141</v>
      </c>
      <c r="E97" s="6">
        <v>8079.14</v>
      </c>
      <c r="F97" s="6">
        <v>1236</v>
      </c>
      <c r="G97" s="42">
        <v>30378.12</v>
      </c>
      <c r="H97" s="42">
        <v>4802</v>
      </c>
      <c r="I97" s="7">
        <f t="shared" si="2"/>
        <v>0.24710350739282089</v>
      </c>
      <c r="J97" s="8">
        <v>18</v>
      </c>
      <c r="K97" s="9" t="s">
        <v>1844</v>
      </c>
      <c r="L97" s="10" t="s">
        <v>52</v>
      </c>
      <c r="M97" s="2"/>
    </row>
    <row r="98" spans="1:16" ht="35.1" customHeight="1">
      <c r="A98" s="3">
        <v>96</v>
      </c>
      <c r="B98" s="4" t="s">
        <v>1722</v>
      </c>
      <c r="C98" s="5">
        <v>7291.97</v>
      </c>
      <c r="D98" s="6">
        <v>1088</v>
      </c>
      <c r="E98" s="6">
        <v>7758.72</v>
      </c>
      <c r="F98" s="6">
        <v>1164</v>
      </c>
      <c r="G98" s="42">
        <v>19238.510000000002</v>
      </c>
      <c r="H98" s="42">
        <v>3367</v>
      </c>
      <c r="I98" s="7">
        <f t="shared" si="2"/>
        <v>0.37902987289556206</v>
      </c>
      <c r="J98" s="8">
        <v>14</v>
      </c>
      <c r="K98" s="9" t="s">
        <v>1857</v>
      </c>
      <c r="L98" s="10" t="s">
        <v>11</v>
      </c>
      <c r="M98" s="2"/>
    </row>
    <row r="99" spans="1:16" ht="35.1" customHeight="1">
      <c r="A99" s="3">
        <v>97</v>
      </c>
      <c r="B99" s="4" t="s">
        <v>1729</v>
      </c>
      <c r="C99" s="5">
        <v>7159.02</v>
      </c>
      <c r="D99" s="6">
        <v>997</v>
      </c>
      <c r="E99" s="6"/>
      <c r="F99" s="6"/>
      <c r="G99" s="14">
        <v>15623</v>
      </c>
      <c r="H99" s="14">
        <v>2382</v>
      </c>
      <c r="I99" s="7">
        <f t="shared" ref="I99:I130" si="3">C99/G99</f>
        <v>0.45823593419957759</v>
      </c>
      <c r="J99" s="8">
        <v>11</v>
      </c>
      <c r="K99" s="9" t="s">
        <v>1820</v>
      </c>
      <c r="L99" s="10" t="s">
        <v>1466</v>
      </c>
      <c r="M99" s="2"/>
    </row>
    <row r="100" spans="1:16" ht="35.1" customHeight="1">
      <c r="A100" s="3">
        <v>98</v>
      </c>
      <c r="B100" s="4" t="s">
        <v>1717</v>
      </c>
      <c r="C100" s="5">
        <v>7035.39</v>
      </c>
      <c r="D100" s="6">
        <v>1054</v>
      </c>
      <c r="E100" s="6"/>
      <c r="F100" s="6"/>
      <c r="G100" s="14">
        <v>23173.29</v>
      </c>
      <c r="H100" s="14">
        <v>3964</v>
      </c>
      <c r="I100" s="7">
        <f t="shared" si="3"/>
        <v>0.30359910051615457</v>
      </c>
      <c r="J100" s="8">
        <v>13</v>
      </c>
      <c r="K100" s="9" t="s">
        <v>1807</v>
      </c>
      <c r="L100" s="10" t="s">
        <v>15</v>
      </c>
      <c r="M100" s="2"/>
    </row>
    <row r="101" spans="1:16" ht="35.1" customHeight="1">
      <c r="A101" s="3">
        <v>99</v>
      </c>
      <c r="B101" s="4" t="s">
        <v>1733</v>
      </c>
      <c r="C101" s="5">
        <v>6710</v>
      </c>
      <c r="D101" s="6">
        <v>1222</v>
      </c>
      <c r="E101" s="6"/>
      <c r="F101" s="6"/>
      <c r="G101" s="42">
        <v>14485.35</v>
      </c>
      <c r="H101" s="42">
        <v>2668</v>
      </c>
      <c r="I101" s="7">
        <f t="shared" si="3"/>
        <v>0.46322663932870106</v>
      </c>
      <c r="J101" s="8">
        <v>18</v>
      </c>
      <c r="K101" s="9" t="s">
        <v>1839</v>
      </c>
      <c r="L101" s="10" t="s">
        <v>1327</v>
      </c>
      <c r="M101" s="2"/>
    </row>
    <row r="102" spans="1:16" ht="35.1" customHeight="1">
      <c r="A102" s="3">
        <v>100</v>
      </c>
      <c r="B102" s="4" t="s">
        <v>1713</v>
      </c>
      <c r="C102" s="5">
        <v>6633.61</v>
      </c>
      <c r="D102" s="6">
        <v>1051</v>
      </c>
      <c r="E102" s="6"/>
      <c r="F102" s="6"/>
      <c r="G102" s="14">
        <v>28031.68</v>
      </c>
      <c r="H102" s="14">
        <v>4855</v>
      </c>
      <c r="I102" s="7">
        <f t="shared" si="3"/>
        <v>0.23664689380015752</v>
      </c>
      <c r="J102" s="8">
        <v>17</v>
      </c>
      <c r="K102" s="9" t="s">
        <v>1850</v>
      </c>
      <c r="L102" s="10" t="s">
        <v>1327</v>
      </c>
      <c r="M102" s="2"/>
    </row>
    <row r="103" spans="1:16" ht="35.1" customHeight="1">
      <c r="A103" s="3">
        <v>101</v>
      </c>
      <c r="B103" s="4" t="s">
        <v>1670</v>
      </c>
      <c r="C103" s="5">
        <v>6470.11</v>
      </c>
      <c r="D103" s="6">
        <v>985</v>
      </c>
      <c r="E103" s="6">
        <v>22598.81</v>
      </c>
      <c r="F103" s="6">
        <v>3628</v>
      </c>
      <c r="G103" s="41">
        <v>175116.68</v>
      </c>
      <c r="H103" s="41">
        <v>27614</v>
      </c>
      <c r="I103" s="7">
        <f t="shared" si="3"/>
        <v>3.6947422712673629E-2</v>
      </c>
      <c r="J103" s="8">
        <v>17</v>
      </c>
      <c r="K103" s="9" t="s">
        <v>1837</v>
      </c>
      <c r="L103" s="10" t="s">
        <v>60</v>
      </c>
      <c r="M103" s="2"/>
    </row>
    <row r="104" spans="1:16" ht="35.1" customHeight="1">
      <c r="A104" s="3">
        <v>102</v>
      </c>
      <c r="B104" s="4" t="s">
        <v>1704</v>
      </c>
      <c r="C104" s="5">
        <v>6351.5</v>
      </c>
      <c r="D104" s="6">
        <v>1068</v>
      </c>
      <c r="E104" s="6">
        <v>8006</v>
      </c>
      <c r="F104" s="6">
        <v>1270</v>
      </c>
      <c r="G104" s="42">
        <v>33773.479999999996</v>
      </c>
      <c r="H104" s="42">
        <v>6148</v>
      </c>
      <c r="I104" s="7">
        <f t="shared" si="3"/>
        <v>0.18806175733149208</v>
      </c>
      <c r="J104" s="8">
        <v>14</v>
      </c>
      <c r="K104" s="9" t="s">
        <v>1851</v>
      </c>
      <c r="L104" s="10" t="s">
        <v>16</v>
      </c>
      <c r="M104" s="2"/>
      <c r="O104" s="48"/>
      <c r="P104" s="49"/>
    </row>
    <row r="105" spans="1:16" ht="35.1" customHeight="1">
      <c r="A105" s="3">
        <v>103</v>
      </c>
      <c r="B105" s="4" t="s">
        <v>1764</v>
      </c>
      <c r="C105" s="5">
        <v>6349.5</v>
      </c>
      <c r="D105" s="6">
        <v>841</v>
      </c>
      <c r="E105" s="6"/>
      <c r="F105" s="6"/>
      <c r="G105" s="42">
        <v>5982.5</v>
      </c>
      <c r="H105" s="42">
        <v>1190</v>
      </c>
      <c r="I105" s="7">
        <f t="shared" si="3"/>
        <v>1.0613455913079817</v>
      </c>
      <c r="J105" s="8">
        <v>8</v>
      </c>
      <c r="K105" s="9" t="s">
        <v>1834</v>
      </c>
      <c r="L105" s="10" t="s">
        <v>16</v>
      </c>
      <c r="M105" s="2"/>
    </row>
    <row r="106" spans="1:16" ht="35.1" customHeight="1">
      <c r="A106" s="3">
        <v>104</v>
      </c>
      <c r="B106" s="4" t="s">
        <v>1727</v>
      </c>
      <c r="C106" s="5">
        <v>6200.73</v>
      </c>
      <c r="D106" s="6">
        <v>939</v>
      </c>
      <c r="E106" s="6">
        <v>6464.22</v>
      </c>
      <c r="F106" s="6">
        <v>985</v>
      </c>
      <c r="G106" s="14">
        <v>16533.62</v>
      </c>
      <c r="H106" s="14">
        <v>2802</v>
      </c>
      <c r="I106" s="7">
        <f t="shared" si="3"/>
        <v>0.37503765055686533</v>
      </c>
      <c r="J106" s="8">
        <v>16</v>
      </c>
      <c r="K106" s="9" t="s">
        <v>1848</v>
      </c>
      <c r="L106" s="10" t="s">
        <v>11</v>
      </c>
      <c r="M106" s="2"/>
    </row>
    <row r="107" spans="1:16" ht="35.1" customHeight="1">
      <c r="A107" s="3">
        <v>105</v>
      </c>
      <c r="B107" s="4" t="s">
        <v>1751</v>
      </c>
      <c r="C107" s="5">
        <v>6063.45</v>
      </c>
      <c r="D107" s="6">
        <v>995</v>
      </c>
      <c r="E107" s="6"/>
      <c r="F107" s="6"/>
      <c r="G107" s="42">
        <v>8492</v>
      </c>
      <c r="H107" s="42">
        <v>1464</v>
      </c>
      <c r="I107" s="7">
        <f t="shared" si="3"/>
        <v>0.71401907677814413</v>
      </c>
      <c r="J107" s="8">
        <v>5</v>
      </c>
      <c r="K107" s="9" t="s">
        <v>1828</v>
      </c>
      <c r="L107" s="10" t="s">
        <v>114</v>
      </c>
      <c r="M107" s="2"/>
    </row>
    <row r="108" spans="1:16" ht="35.1" customHeight="1">
      <c r="A108" s="3">
        <v>106</v>
      </c>
      <c r="B108" s="4" t="s">
        <v>1732</v>
      </c>
      <c r="C108" s="5">
        <v>6045.91</v>
      </c>
      <c r="D108" s="6">
        <v>884</v>
      </c>
      <c r="E108" s="6"/>
      <c r="F108" s="6"/>
      <c r="G108" s="42">
        <v>14871.14</v>
      </c>
      <c r="H108" s="42">
        <v>2414</v>
      </c>
      <c r="I108" s="7">
        <f t="shared" si="3"/>
        <v>0.40655322994740151</v>
      </c>
      <c r="J108" s="8">
        <v>11</v>
      </c>
      <c r="K108" s="9">
        <v>44883</v>
      </c>
      <c r="L108" s="10" t="s">
        <v>15</v>
      </c>
      <c r="M108" s="2"/>
    </row>
    <row r="109" spans="1:16" ht="35.1" customHeight="1">
      <c r="A109" s="3">
        <v>107</v>
      </c>
      <c r="B109" s="4" t="s">
        <v>1731</v>
      </c>
      <c r="C109" s="5">
        <v>6031.83</v>
      </c>
      <c r="D109" s="6">
        <v>1207</v>
      </c>
      <c r="E109" s="6"/>
      <c r="F109" s="6"/>
      <c r="G109" s="42">
        <v>15277.060000000001</v>
      </c>
      <c r="H109" s="42">
        <v>3126</v>
      </c>
      <c r="I109" s="7">
        <f t="shared" si="3"/>
        <v>0.3948292407046905</v>
      </c>
      <c r="J109" s="8">
        <v>16</v>
      </c>
      <c r="K109" s="9" t="s">
        <v>1842</v>
      </c>
      <c r="L109" s="10" t="s">
        <v>11</v>
      </c>
      <c r="M109" s="2"/>
    </row>
    <row r="110" spans="1:16" ht="35.1" customHeight="1">
      <c r="A110" s="3">
        <v>108</v>
      </c>
      <c r="B110" s="4" t="s">
        <v>1742</v>
      </c>
      <c r="C110" s="5">
        <v>5947.34</v>
      </c>
      <c r="D110" s="6">
        <v>906</v>
      </c>
      <c r="E110" s="6"/>
      <c r="F110" s="6"/>
      <c r="G110" s="42">
        <v>10529.27</v>
      </c>
      <c r="H110" s="42">
        <v>1674</v>
      </c>
      <c r="I110" s="7">
        <f t="shared" si="3"/>
        <v>0.56483877799695514</v>
      </c>
      <c r="J110" s="8">
        <v>14</v>
      </c>
      <c r="K110" s="9" t="s">
        <v>1859</v>
      </c>
      <c r="L110" s="10" t="s">
        <v>11</v>
      </c>
      <c r="M110" s="2"/>
    </row>
    <row r="111" spans="1:16" ht="35.1" customHeight="1">
      <c r="A111" s="3">
        <v>109</v>
      </c>
      <c r="B111" s="4" t="s">
        <v>1705</v>
      </c>
      <c r="C111" s="5">
        <v>5864.77</v>
      </c>
      <c r="D111" s="6">
        <v>1298</v>
      </c>
      <c r="E111" s="6">
        <v>6303.53</v>
      </c>
      <c r="F111" s="6">
        <v>1386</v>
      </c>
      <c r="G111" s="14">
        <v>32877.57</v>
      </c>
      <c r="H111" s="14">
        <v>7593</v>
      </c>
      <c r="I111" s="7">
        <f t="shared" si="3"/>
        <v>0.17838210062361667</v>
      </c>
      <c r="J111" s="8">
        <v>17</v>
      </c>
      <c r="K111" s="9" t="s">
        <v>1807</v>
      </c>
      <c r="L111" s="10" t="s">
        <v>11</v>
      </c>
      <c r="M111" s="2"/>
    </row>
    <row r="112" spans="1:16" ht="35.1" customHeight="1">
      <c r="A112" s="3">
        <v>110</v>
      </c>
      <c r="B112" s="4" t="s">
        <v>1724</v>
      </c>
      <c r="C112" s="5">
        <v>5807.91</v>
      </c>
      <c r="D112" s="6">
        <v>885</v>
      </c>
      <c r="E112" s="6">
        <v>9667</v>
      </c>
      <c r="F112" s="6">
        <v>1367</v>
      </c>
      <c r="G112" s="14">
        <v>17673.77</v>
      </c>
      <c r="H112" s="14">
        <v>2737</v>
      </c>
      <c r="I112" s="7">
        <f t="shared" si="3"/>
        <v>0.32861749360775883</v>
      </c>
      <c r="J112" s="8">
        <v>16</v>
      </c>
      <c r="K112" s="9" t="s">
        <v>1850</v>
      </c>
      <c r="L112" s="10" t="s">
        <v>1381</v>
      </c>
      <c r="M112" s="2"/>
    </row>
    <row r="113" spans="1:16" ht="35.1" customHeight="1">
      <c r="A113" s="3">
        <v>111</v>
      </c>
      <c r="B113" s="4" t="s">
        <v>1720</v>
      </c>
      <c r="C113" s="5">
        <v>5804</v>
      </c>
      <c r="D113" s="6">
        <v>899</v>
      </c>
      <c r="E113" s="6"/>
      <c r="F113" s="6"/>
      <c r="G113" s="42">
        <v>20895</v>
      </c>
      <c r="H113" s="42">
        <v>3466</v>
      </c>
      <c r="I113" s="7">
        <f t="shared" si="3"/>
        <v>0.27776980138789181</v>
      </c>
      <c r="J113" s="8">
        <v>17</v>
      </c>
      <c r="K113" s="9" t="s">
        <v>1835</v>
      </c>
      <c r="L113" s="10" t="s">
        <v>12</v>
      </c>
      <c r="M113" s="2"/>
    </row>
    <row r="114" spans="1:16" ht="35.1" customHeight="1">
      <c r="A114" s="3">
        <v>112</v>
      </c>
      <c r="B114" s="4" t="s">
        <v>1748</v>
      </c>
      <c r="C114" s="5">
        <v>5799.05</v>
      </c>
      <c r="D114" s="6">
        <v>795</v>
      </c>
      <c r="E114" s="6"/>
      <c r="F114" s="6"/>
      <c r="G114" s="42">
        <v>9042.98</v>
      </c>
      <c r="H114" s="42">
        <v>1402</v>
      </c>
      <c r="I114" s="7">
        <f t="shared" si="3"/>
        <v>0.6412764376344966</v>
      </c>
      <c r="J114" s="8">
        <v>17</v>
      </c>
      <c r="K114" s="9" t="s">
        <v>1862</v>
      </c>
      <c r="L114" s="10" t="s">
        <v>1327</v>
      </c>
      <c r="M114" s="2"/>
    </row>
    <row r="115" spans="1:16" ht="35.1" customHeight="1">
      <c r="A115" s="3">
        <v>113</v>
      </c>
      <c r="B115" s="4" t="s">
        <v>1712</v>
      </c>
      <c r="C115" s="5">
        <v>5562.14</v>
      </c>
      <c r="D115" s="6">
        <v>1209</v>
      </c>
      <c r="E115" s="6"/>
      <c r="F115" s="6"/>
      <c r="G115" s="14">
        <v>28675.47</v>
      </c>
      <c r="H115" s="14">
        <v>6547</v>
      </c>
      <c r="I115" s="7">
        <f t="shared" si="3"/>
        <v>0.19396857313934174</v>
      </c>
      <c r="J115" s="8">
        <v>16</v>
      </c>
      <c r="K115" s="9" t="s">
        <v>1845</v>
      </c>
      <c r="L115" s="10" t="s">
        <v>15</v>
      </c>
      <c r="M115" s="2"/>
    </row>
    <row r="116" spans="1:16" ht="35.1" customHeight="1">
      <c r="A116" s="3">
        <v>114</v>
      </c>
      <c r="B116" s="4" t="s">
        <v>1746</v>
      </c>
      <c r="C116" s="5">
        <v>5396.16</v>
      </c>
      <c r="D116" s="6">
        <v>806</v>
      </c>
      <c r="E116" s="6"/>
      <c r="F116" s="6"/>
      <c r="G116" s="41">
        <v>9582</v>
      </c>
      <c r="H116" s="41">
        <v>1467</v>
      </c>
      <c r="I116" s="7">
        <f t="shared" si="3"/>
        <v>0.56315591734502191</v>
      </c>
      <c r="J116" s="8">
        <v>15</v>
      </c>
      <c r="K116" s="9" t="s">
        <v>1844</v>
      </c>
      <c r="L116" s="10" t="s">
        <v>15</v>
      </c>
      <c r="M116" s="2"/>
    </row>
    <row r="117" spans="1:16" ht="35.1" customHeight="1">
      <c r="A117" s="3">
        <v>115</v>
      </c>
      <c r="B117" s="4" t="s">
        <v>1728</v>
      </c>
      <c r="C117" s="5">
        <v>5235.92</v>
      </c>
      <c r="D117" s="6">
        <v>1098</v>
      </c>
      <c r="E117" s="6">
        <v>6290.67</v>
      </c>
      <c r="F117" s="6">
        <v>1327</v>
      </c>
      <c r="G117" s="41">
        <v>16508.38</v>
      </c>
      <c r="H117" s="41">
        <v>3719</v>
      </c>
      <c r="I117" s="7">
        <f t="shared" si="3"/>
        <v>0.31716740225267409</v>
      </c>
      <c r="J117" s="8">
        <v>13</v>
      </c>
      <c r="K117" s="9" t="s">
        <v>1829</v>
      </c>
      <c r="L117" s="10" t="s">
        <v>1860</v>
      </c>
      <c r="M117" s="2"/>
    </row>
    <row r="118" spans="1:16" ht="35.1" customHeight="1">
      <c r="A118" s="3">
        <v>116</v>
      </c>
      <c r="B118" s="4" t="s">
        <v>1737</v>
      </c>
      <c r="C118" s="5">
        <v>5136.3500000000004</v>
      </c>
      <c r="D118" s="6">
        <v>803</v>
      </c>
      <c r="E118" s="6">
        <v>5706.85</v>
      </c>
      <c r="F118" s="6">
        <v>904</v>
      </c>
      <c r="G118" s="42">
        <v>12207.22</v>
      </c>
      <c r="H118" s="42">
        <v>2288</v>
      </c>
      <c r="I118" s="7">
        <f t="shared" si="3"/>
        <v>0.42076328598976676</v>
      </c>
      <c r="J118" s="8">
        <v>18</v>
      </c>
      <c r="K118" s="9" t="s">
        <v>1857</v>
      </c>
      <c r="L118" s="10" t="s">
        <v>52</v>
      </c>
      <c r="M118" s="2"/>
    </row>
    <row r="119" spans="1:16" ht="35.1" customHeight="1">
      <c r="A119" s="3">
        <v>117</v>
      </c>
      <c r="B119" s="4" t="s">
        <v>1726</v>
      </c>
      <c r="C119" s="5">
        <v>5134.12</v>
      </c>
      <c r="D119" s="6">
        <v>763</v>
      </c>
      <c r="E119" s="6">
        <v>9154</v>
      </c>
      <c r="F119" s="6">
        <v>1253</v>
      </c>
      <c r="G119" s="14">
        <v>17040.52</v>
      </c>
      <c r="H119" s="14">
        <v>2726</v>
      </c>
      <c r="I119" s="7">
        <f t="shared" si="3"/>
        <v>0.30128892780267269</v>
      </c>
      <c r="J119" s="8">
        <v>16</v>
      </c>
      <c r="K119" s="9" t="s">
        <v>1852</v>
      </c>
      <c r="L119" s="10" t="s">
        <v>1381</v>
      </c>
      <c r="M119" s="2"/>
    </row>
    <row r="120" spans="1:16" ht="35.1" customHeight="1">
      <c r="A120" s="3">
        <v>118</v>
      </c>
      <c r="B120" s="4" t="s">
        <v>1755</v>
      </c>
      <c r="C120" s="5">
        <v>4846.1000000000004</v>
      </c>
      <c r="D120" s="6">
        <v>731</v>
      </c>
      <c r="E120" s="6"/>
      <c r="F120" s="6"/>
      <c r="G120" s="42">
        <v>7805.31</v>
      </c>
      <c r="H120" s="42">
        <v>1235</v>
      </c>
      <c r="I120" s="7">
        <f t="shared" si="3"/>
        <v>0.62087220110412011</v>
      </c>
      <c r="J120" s="8">
        <v>13</v>
      </c>
      <c r="K120" s="9">
        <v>44869</v>
      </c>
      <c r="L120" s="10" t="s">
        <v>931</v>
      </c>
      <c r="M120" s="2"/>
    </row>
    <row r="121" spans="1:16" ht="35.1" customHeight="1">
      <c r="A121" s="3">
        <v>119</v>
      </c>
      <c r="B121" s="4" t="s">
        <v>1745</v>
      </c>
      <c r="C121" s="5">
        <v>4630</v>
      </c>
      <c r="D121" s="6">
        <v>743</v>
      </c>
      <c r="E121" s="6" t="s">
        <v>1870</v>
      </c>
      <c r="F121" s="6" t="s">
        <v>1870</v>
      </c>
      <c r="G121" s="42">
        <v>9678</v>
      </c>
      <c r="H121" s="42">
        <v>1673</v>
      </c>
      <c r="I121" s="7">
        <f t="shared" si="3"/>
        <v>0.47840462905559</v>
      </c>
      <c r="J121" s="8">
        <v>18</v>
      </c>
      <c r="K121" s="9" t="s">
        <v>1809</v>
      </c>
      <c r="L121" s="10" t="s">
        <v>12</v>
      </c>
      <c r="M121" s="2"/>
    </row>
    <row r="122" spans="1:16" ht="35.1" customHeight="1">
      <c r="A122" s="3">
        <v>120</v>
      </c>
      <c r="B122" s="4" t="s">
        <v>1741</v>
      </c>
      <c r="C122" s="5">
        <v>4557.92</v>
      </c>
      <c r="D122" s="6">
        <v>671</v>
      </c>
      <c r="E122" s="6"/>
      <c r="F122" s="6"/>
      <c r="G122" s="14">
        <v>10814</v>
      </c>
      <c r="H122" s="14">
        <v>1656</v>
      </c>
      <c r="I122" s="7">
        <f t="shared" si="3"/>
        <v>0.42148326243758094</v>
      </c>
      <c r="J122" s="8">
        <v>13</v>
      </c>
      <c r="K122" s="9" t="s">
        <v>1810</v>
      </c>
      <c r="L122" s="10" t="s">
        <v>15</v>
      </c>
      <c r="M122" s="2"/>
      <c r="O122" s="48" t="s">
        <v>1870</v>
      </c>
      <c r="P122" s="49" t="s">
        <v>1870</v>
      </c>
    </row>
    <row r="123" spans="1:16" ht="35.1" customHeight="1">
      <c r="A123" s="3">
        <v>121</v>
      </c>
      <c r="B123" s="4" t="s">
        <v>1730</v>
      </c>
      <c r="C123" s="5">
        <v>4465.49</v>
      </c>
      <c r="D123" s="6">
        <v>630</v>
      </c>
      <c r="E123" s="6"/>
      <c r="F123" s="6"/>
      <c r="G123" s="42">
        <v>15277.2</v>
      </c>
      <c r="H123" s="42">
        <v>2229</v>
      </c>
      <c r="I123" s="7">
        <f t="shared" si="3"/>
        <v>0.29229767234833604</v>
      </c>
      <c r="J123" s="8">
        <v>7</v>
      </c>
      <c r="K123" s="9" t="s">
        <v>1835</v>
      </c>
      <c r="L123" s="10" t="s">
        <v>15</v>
      </c>
      <c r="M123" s="2"/>
    </row>
    <row r="124" spans="1:16" ht="35.1" customHeight="1">
      <c r="A124" s="3">
        <v>122</v>
      </c>
      <c r="B124" s="4" t="s">
        <v>1721</v>
      </c>
      <c r="C124" s="5">
        <v>4245.21</v>
      </c>
      <c r="D124" s="6">
        <v>740</v>
      </c>
      <c r="E124" s="6">
        <v>4621.5600000000004</v>
      </c>
      <c r="F124" s="6">
        <v>809</v>
      </c>
      <c r="G124" s="42">
        <v>21883.659999999996</v>
      </c>
      <c r="H124" s="42">
        <v>4168</v>
      </c>
      <c r="I124" s="7">
        <f t="shared" si="3"/>
        <v>0.19398994500919867</v>
      </c>
      <c r="J124" s="8">
        <v>16</v>
      </c>
      <c r="K124" s="9" t="s">
        <v>1836</v>
      </c>
      <c r="L124" s="10" t="s">
        <v>1856</v>
      </c>
      <c r="M124" s="2"/>
    </row>
    <row r="125" spans="1:16" ht="35.1" customHeight="1">
      <c r="A125" s="3">
        <v>123</v>
      </c>
      <c r="B125" s="4" t="s">
        <v>1761</v>
      </c>
      <c r="C125" s="5">
        <v>4209</v>
      </c>
      <c r="D125" s="6">
        <v>621</v>
      </c>
      <c r="E125" s="6"/>
      <c r="F125" s="6"/>
      <c r="G125" s="42">
        <v>6543</v>
      </c>
      <c r="H125" s="42">
        <v>1022</v>
      </c>
      <c r="I125" s="7">
        <f t="shared" si="3"/>
        <v>0.64328289775332415</v>
      </c>
      <c r="J125" s="8">
        <v>13</v>
      </c>
      <c r="K125" s="9" t="s">
        <v>1858</v>
      </c>
      <c r="L125" s="10" t="s">
        <v>12</v>
      </c>
      <c r="M125" s="2"/>
    </row>
    <row r="126" spans="1:16" ht="35.1" customHeight="1">
      <c r="A126" s="3">
        <v>124</v>
      </c>
      <c r="B126" s="4" t="s">
        <v>1738</v>
      </c>
      <c r="C126" s="5">
        <v>4168</v>
      </c>
      <c r="D126" s="6">
        <v>755</v>
      </c>
      <c r="E126" s="6"/>
      <c r="F126" s="6"/>
      <c r="G126" s="42">
        <v>12203.21</v>
      </c>
      <c r="H126" s="42">
        <v>2487</v>
      </c>
      <c r="I126" s="7">
        <f t="shared" si="3"/>
        <v>0.3415494775554957</v>
      </c>
      <c r="J126" s="8">
        <v>6</v>
      </c>
      <c r="K126" s="9" t="s">
        <v>1834</v>
      </c>
      <c r="L126" s="10" t="s">
        <v>679</v>
      </c>
      <c r="M126" s="2"/>
    </row>
    <row r="127" spans="1:16" ht="35.1" customHeight="1">
      <c r="A127" s="3">
        <v>125</v>
      </c>
      <c r="B127" s="4" t="s">
        <v>1735</v>
      </c>
      <c r="C127" s="5">
        <v>3890.03</v>
      </c>
      <c r="D127" s="6">
        <v>587</v>
      </c>
      <c r="E127" s="6">
        <v>4127</v>
      </c>
      <c r="F127" s="6">
        <v>622</v>
      </c>
      <c r="G127" s="42">
        <v>13448.460000000001</v>
      </c>
      <c r="H127" s="42">
        <v>2509</v>
      </c>
      <c r="I127" s="7">
        <f t="shared" si="3"/>
        <v>0.28925468046155473</v>
      </c>
      <c r="J127" s="8">
        <v>14</v>
      </c>
      <c r="K127" s="9" t="s">
        <v>1846</v>
      </c>
      <c r="L127" s="10" t="s">
        <v>1381</v>
      </c>
      <c r="M127" s="2"/>
    </row>
    <row r="128" spans="1:16" ht="35.1" customHeight="1">
      <c r="A128" s="3">
        <v>126</v>
      </c>
      <c r="B128" s="4" t="s">
        <v>1759</v>
      </c>
      <c r="C128" s="5">
        <v>3848.79</v>
      </c>
      <c r="D128" s="6">
        <v>633</v>
      </c>
      <c r="E128" s="6">
        <v>3848.79</v>
      </c>
      <c r="F128" s="6">
        <v>633</v>
      </c>
      <c r="G128" s="14">
        <v>6731.16</v>
      </c>
      <c r="H128" s="14">
        <v>1174</v>
      </c>
      <c r="I128" s="7">
        <f t="shared" si="3"/>
        <v>0.57178703225001337</v>
      </c>
      <c r="J128" s="8">
        <v>9</v>
      </c>
      <c r="K128" s="9" t="s">
        <v>1813</v>
      </c>
      <c r="L128" s="10" t="s">
        <v>1327</v>
      </c>
      <c r="M128" s="2"/>
    </row>
    <row r="129" spans="1:16" ht="35.1" customHeight="1">
      <c r="A129" s="3">
        <v>127</v>
      </c>
      <c r="B129" s="4" t="s">
        <v>1739</v>
      </c>
      <c r="C129" s="5">
        <v>3705</v>
      </c>
      <c r="D129" s="6">
        <v>667</v>
      </c>
      <c r="E129" s="6">
        <v>4885</v>
      </c>
      <c r="F129" s="6">
        <v>818</v>
      </c>
      <c r="G129" s="41">
        <v>12003</v>
      </c>
      <c r="H129" s="41">
        <v>2204</v>
      </c>
      <c r="I129" s="7">
        <f t="shared" si="3"/>
        <v>0.30867283179205196</v>
      </c>
      <c r="J129" s="8">
        <v>20</v>
      </c>
      <c r="K129" s="9" t="s">
        <v>1838</v>
      </c>
      <c r="L129" s="10" t="s">
        <v>12</v>
      </c>
      <c r="M129" s="2"/>
    </row>
    <row r="130" spans="1:16" ht="35.1" customHeight="1">
      <c r="A130" s="3">
        <v>128</v>
      </c>
      <c r="B130" s="4" t="s">
        <v>1760</v>
      </c>
      <c r="C130" s="5">
        <v>3672.2</v>
      </c>
      <c r="D130" s="6">
        <v>636</v>
      </c>
      <c r="E130" s="6"/>
      <c r="F130" s="6"/>
      <c r="G130" s="42">
        <v>6559.87</v>
      </c>
      <c r="H130" s="42">
        <v>1225</v>
      </c>
      <c r="I130" s="7">
        <f t="shared" si="3"/>
        <v>0.55979767891741761</v>
      </c>
      <c r="J130" s="8">
        <v>10</v>
      </c>
      <c r="K130" s="9" t="s">
        <v>1839</v>
      </c>
      <c r="L130" s="10" t="s">
        <v>17</v>
      </c>
      <c r="M130" s="2"/>
    </row>
    <row r="131" spans="1:16" ht="35.1" customHeight="1">
      <c r="A131" s="3">
        <v>129</v>
      </c>
      <c r="B131" s="4" t="s">
        <v>1747</v>
      </c>
      <c r="C131" s="5">
        <v>3671</v>
      </c>
      <c r="D131" s="6">
        <v>597</v>
      </c>
      <c r="E131" s="6">
        <v>3671</v>
      </c>
      <c r="F131" s="6">
        <v>597</v>
      </c>
      <c r="G131" s="42">
        <v>9385</v>
      </c>
      <c r="H131" s="42">
        <v>1701</v>
      </c>
      <c r="I131" s="7">
        <f t="shared" ref="I131:I162" si="4">C131/G131</f>
        <v>0.39115610015982949</v>
      </c>
      <c r="J131" s="8">
        <v>16</v>
      </c>
      <c r="K131" s="9" t="s">
        <v>1861</v>
      </c>
      <c r="L131" s="10" t="s">
        <v>12</v>
      </c>
      <c r="M131" s="2"/>
    </row>
    <row r="132" spans="1:16" ht="35.1" customHeight="1">
      <c r="A132" s="3">
        <v>130</v>
      </c>
      <c r="B132" s="4" t="s">
        <v>1752</v>
      </c>
      <c r="C132" s="5">
        <v>3638.6</v>
      </c>
      <c r="D132" s="6">
        <v>549</v>
      </c>
      <c r="E132" s="6"/>
      <c r="F132" s="6"/>
      <c r="G132" s="41">
        <v>8281.0400000000009</v>
      </c>
      <c r="H132" s="41">
        <v>1251</v>
      </c>
      <c r="I132" s="7">
        <f t="shared" si="4"/>
        <v>0.4393892554558364</v>
      </c>
      <c r="J132" s="8">
        <v>16</v>
      </c>
      <c r="K132" s="9" t="s">
        <v>1863</v>
      </c>
      <c r="L132" s="10" t="s">
        <v>15</v>
      </c>
      <c r="M132" s="2"/>
    </row>
    <row r="133" spans="1:16" ht="35.1" customHeight="1">
      <c r="A133" s="3">
        <v>131</v>
      </c>
      <c r="B133" s="4" t="s">
        <v>1762</v>
      </c>
      <c r="C133" s="5">
        <v>3586.93</v>
      </c>
      <c r="D133" s="6">
        <v>724</v>
      </c>
      <c r="E133" s="6"/>
      <c r="F133" s="6"/>
      <c r="G133" s="42">
        <v>6374.13</v>
      </c>
      <c r="H133" s="42">
        <v>1227</v>
      </c>
      <c r="I133" s="7">
        <f t="shared" si="4"/>
        <v>0.56273248270744392</v>
      </c>
      <c r="J133" s="8">
        <v>4</v>
      </c>
      <c r="K133" s="9" t="s">
        <v>1843</v>
      </c>
      <c r="L133" s="10" t="s">
        <v>16</v>
      </c>
      <c r="M133" s="2"/>
    </row>
    <row r="134" spans="1:16" ht="35.1" customHeight="1">
      <c r="A134" s="3">
        <v>132</v>
      </c>
      <c r="B134" s="4" t="s">
        <v>1749</v>
      </c>
      <c r="C134" s="5">
        <v>3384</v>
      </c>
      <c r="D134" s="6">
        <v>509</v>
      </c>
      <c r="E134" s="6"/>
      <c r="F134" s="6"/>
      <c r="G134" s="14">
        <v>9021</v>
      </c>
      <c r="H134" s="14">
        <v>1434</v>
      </c>
      <c r="I134" s="7">
        <f t="shared" si="4"/>
        <v>0.3751247090123046</v>
      </c>
      <c r="J134" s="8">
        <v>5</v>
      </c>
      <c r="K134" s="9" t="s">
        <v>1842</v>
      </c>
      <c r="L134" s="10" t="s">
        <v>12</v>
      </c>
      <c r="M134" s="2"/>
    </row>
    <row r="135" spans="1:16" ht="35.1" customHeight="1">
      <c r="A135" s="3">
        <v>133</v>
      </c>
      <c r="B135" s="4" t="s">
        <v>1744</v>
      </c>
      <c r="C135" s="5">
        <v>3380</v>
      </c>
      <c r="D135" s="6">
        <v>563</v>
      </c>
      <c r="E135" s="6">
        <v>3768</v>
      </c>
      <c r="F135" s="6">
        <v>655</v>
      </c>
      <c r="G135" s="42">
        <v>9850</v>
      </c>
      <c r="H135" s="42">
        <v>1799</v>
      </c>
      <c r="I135" s="7">
        <f t="shared" si="4"/>
        <v>0.34314720812182742</v>
      </c>
      <c r="J135" s="8">
        <v>17</v>
      </c>
      <c r="K135" s="9" t="s">
        <v>1844</v>
      </c>
      <c r="L135" s="10" t="s">
        <v>1381</v>
      </c>
      <c r="M135" s="2"/>
      <c r="O135" s="48"/>
      <c r="P135" s="49"/>
    </row>
    <row r="136" spans="1:16" ht="35.1" customHeight="1">
      <c r="A136" s="3">
        <v>134</v>
      </c>
      <c r="B136" s="4" t="s">
        <v>1767</v>
      </c>
      <c r="C136" s="5">
        <v>3376.8</v>
      </c>
      <c r="D136" s="6">
        <v>522</v>
      </c>
      <c r="E136" s="6">
        <v>3387.8</v>
      </c>
      <c r="F136" s="6">
        <v>524</v>
      </c>
      <c r="G136" s="14">
        <v>5326.29</v>
      </c>
      <c r="H136" s="14">
        <v>962</v>
      </c>
      <c r="I136" s="7">
        <f t="shared" si="4"/>
        <v>0.63398725942447753</v>
      </c>
      <c r="J136" s="8">
        <v>15</v>
      </c>
      <c r="K136" s="9" t="s">
        <v>1821</v>
      </c>
      <c r="L136" s="10" t="s">
        <v>11</v>
      </c>
      <c r="M136" s="2"/>
    </row>
    <row r="137" spans="1:16" ht="35.1" customHeight="1">
      <c r="A137" s="3">
        <v>135</v>
      </c>
      <c r="B137" s="4" t="s">
        <v>1756</v>
      </c>
      <c r="C137" s="5">
        <v>3231.62</v>
      </c>
      <c r="D137" s="6">
        <v>575</v>
      </c>
      <c r="E137" s="6"/>
      <c r="F137" s="6"/>
      <c r="G137" s="42">
        <v>20199.669999999998</v>
      </c>
      <c r="H137" s="42">
        <v>4031</v>
      </c>
      <c r="I137" s="7">
        <f t="shared" si="4"/>
        <v>0.15998380171557258</v>
      </c>
      <c r="J137" s="8">
        <v>10</v>
      </c>
      <c r="K137" s="9" t="s">
        <v>1805</v>
      </c>
      <c r="L137" s="10" t="s">
        <v>1856</v>
      </c>
      <c r="M137" s="2"/>
    </row>
    <row r="138" spans="1:16" ht="35.1" customHeight="1">
      <c r="A138" s="3">
        <v>136</v>
      </c>
      <c r="B138" s="4" t="s">
        <v>1768</v>
      </c>
      <c r="C138" s="5">
        <v>3131.32</v>
      </c>
      <c r="D138" s="6">
        <v>470</v>
      </c>
      <c r="E138" s="6"/>
      <c r="F138" s="6"/>
      <c r="G138" s="14">
        <v>5271.59</v>
      </c>
      <c r="H138" s="14">
        <v>801</v>
      </c>
      <c r="I138" s="7">
        <f t="shared" si="4"/>
        <v>0.593999153955448</v>
      </c>
      <c r="J138" s="8">
        <v>11</v>
      </c>
      <c r="K138" s="9" t="s">
        <v>1849</v>
      </c>
      <c r="L138" s="10" t="s">
        <v>15</v>
      </c>
      <c r="M138" s="2"/>
    </row>
    <row r="139" spans="1:16" ht="35.1" customHeight="1">
      <c r="A139" s="3">
        <v>137</v>
      </c>
      <c r="B139" s="4" t="s">
        <v>1750</v>
      </c>
      <c r="C139" s="5">
        <v>3109</v>
      </c>
      <c r="D139" s="6">
        <v>524</v>
      </c>
      <c r="E139" s="6"/>
      <c r="F139" s="6"/>
      <c r="G139" s="14">
        <v>8532</v>
      </c>
      <c r="H139" s="14">
        <v>1646</v>
      </c>
      <c r="I139" s="7">
        <f t="shared" si="4"/>
        <v>0.36439287388654479</v>
      </c>
      <c r="J139" s="8">
        <v>17</v>
      </c>
      <c r="K139" s="9" t="s">
        <v>1857</v>
      </c>
      <c r="L139" s="10" t="s">
        <v>12</v>
      </c>
      <c r="M139" s="2"/>
    </row>
    <row r="140" spans="1:16" ht="35.1" customHeight="1">
      <c r="A140" s="3">
        <v>138</v>
      </c>
      <c r="B140" s="4" t="s">
        <v>1743</v>
      </c>
      <c r="C140" s="5">
        <v>3080.9</v>
      </c>
      <c r="D140" s="6">
        <v>471</v>
      </c>
      <c r="E140" s="6" t="s">
        <v>1870</v>
      </c>
      <c r="F140" s="6" t="s">
        <v>1870</v>
      </c>
      <c r="G140" s="14">
        <v>10465.75</v>
      </c>
      <c r="H140" s="14">
        <v>1821</v>
      </c>
      <c r="I140" s="7">
        <f t="shared" si="4"/>
        <v>0.29437928480997538</v>
      </c>
      <c r="J140" s="8">
        <v>14</v>
      </c>
      <c r="K140" s="9" t="s">
        <v>1812</v>
      </c>
      <c r="L140" s="10" t="s">
        <v>17</v>
      </c>
      <c r="M140" s="2"/>
    </row>
    <row r="141" spans="1:16" ht="35.1" customHeight="1">
      <c r="A141" s="3">
        <v>139</v>
      </c>
      <c r="B141" s="4" t="s">
        <v>1766</v>
      </c>
      <c r="C141" s="5">
        <v>2951.32</v>
      </c>
      <c r="D141" s="6">
        <v>433</v>
      </c>
      <c r="E141" s="6"/>
      <c r="F141" s="6"/>
      <c r="G141" s="14">
        <v>5354.07</v>
      </c>
      <c r="H141" s="14">
        <v>852</v>
      </c>
      <c r="I141" s="7">
        <f t="shared" si="4"/>
        <v>0.55122925176547943</v>
      </c>
      <c r="J141" s="8">
        <v>17</v>
      </c>
      <c r="K141" s="9" t="s">
        <v>1809</v>
      </c>
      <c r="L141" s="10" t="s">
        <v>15</v>
      </c>
      <c r="M141" s="2"/>
    </row>
    <row r="142" spans="1:16" ht="35.1" customHeight="1">
      <c r="A142" s="3">
        <v>140</v>
      </c>
      <c r="B142" s="4" t="s">
        <v>1763</v>
      </c>
      <c r="C142" s="5">
        <v>2817.19</v>
      </c>
      <c r="D142" s="6">
        <v>423</v>
      </c>
      <c r="E142" s="6"/>
      <c r="F142" s="6"/>
      <c r="G142" s="42">
        <v>6283.39</v>
      </c>
      <c r="H142" s="42">
        <v>972</v>
      </c>
      <c r="I142" s="7">
        <f t="shared" si="4"/>
        <v>0.44835510767276898</v>
      </c>
      <c r="J142" s="8">
        <v>12</v>
      </c>
      <c r="K142" s="9" t="s">
        <v>1863</v>
      </c>
      <c r="L142" s="10" t="s">
        <v>11</v>
      </c>
      <c r="M142" s="2"/>
    </row>
    <row r="143" spans="1:16" ht="35.1" customHeight="1">
      <c r="A143" s="3">
        <v>141</v>
      </c>
      <c r="B143" s="4" t="s">
        <v>1754</v>
      </c>
      <c r="C143" s="5">
        <v>2809</v>
      </c>
      <c r="D143" s="6">
        <v>441</v>
      </c>
      <c r="E143" s="6"/>
      <c r="F143" s="6"/>
      <c r="G143" s="14">
        <v>7835</v>
      </c>
      <c r="H143" s="14">
        <v>1303</v>
      </c>
      <c r="I143" s="7">
        <f t="shared" si="4"/>
        <v>0.35851946394384171</v>
      </c>
      <c r="J143" s="8">
        <v>10</v>
      </c>
      <c r="K143" s="9" t="s">
        <v>1863</v>
      </c>
      <c r="L143" s="10" t="s">
        <v>12</v>
      </c>
      <c r="M143" s="2"/>
    </row>
    <row r="144" spans="1:16" ht="35.1" customHeight="1">
      <c r="A144" s="3">
        <v>142</v>
      </c>
      <c r="B144" s="4" t="s">
        <v>1772</v>
      </c>
      <c r="C144" s="5">
        <v>2717.3</v>
      </c>
      <c r="D144" s="6">
        <v>418</v>
      </c>
      <c r="E144" s="6"/>
      <c r="F144" s="6"/>
      <c r="G144" s="14">
        <v>4299.42</v>
      </c>
      <c r="H144" s="14">
        <v>695</v>
      </c>
      <c r="I144" s="7">
        <f t="shared" si="4"/>
        <v>0.63201548115792361</v>
      </c>
      <c r="J144" s="8">
        <v>16</v>
      </c>
      <c r="K144" s="9" t="s">
        <v>1850</v>
      </c>
      <c r="L144" s="10" t="s">
        <v>15</v>
      </c>
      <c r="M144" s="2"/>
    </row>
    <row r="145" spans="1:15" ht="35.1" customHeight="1">
      <c r="A145" s="3">
        <v>143</v>
      </c>
      <c r="B145" s="4" t="s">
        <v>1781</v>
      </c>
      <c r="C145" s="5">
        <v>2601.2799999999997</v>
      </c>
      <c r="D145" s="6">
        <v>373</v>
      </c>
      <c r="E145" s="6"/>
      <c r="F145" s="6"/>
      <c r="G145" s="14">
        <v>3251.06</v>
      </c>
      <c r="H145" s="14">
        <v>484</v>
      </c>
      <c r="I145" s="7">
        <f t="shared" si="4"/>
        <v>0.80013287973768554</v>
      </c>
      <c r="J145" s="8">
        <v>7</v>
      </c>
      <c r="K145" s="9" t="s">
        <v>1858</v>
      </c>
      <c r="L145" s="10" t="s">
        <v>17</v>
      </c>
      <c r="M145" s="2"/>
    </row>
    <row r="146" spans="1:15" ht="35.1" customHeight="1">
      <c r="A146" s="3">
        <v>144</v>
      </c>
      <c r="B146" s="4" t="s">
        <v>1770</v>
      </c>
      <c r="C146" s="5">
        <v>2549</v>
      </c>
      <c r="D146" s="6">
        <v>370</v>
      </c>
      <c r="E146" s="6">
        <v>2851</v>
      </c>
      <c r="F146" s="6">
        <v>423</v>
      </c>
      <c r="G146" s="14">
        <v>5080</v>
      </c>
      <c r="H146" s="14">
        <v>969</v>
      </c>
      <c r="I146" s="7">
        <f t="shared" si="4"/>
        <v>0.50177165354330711</v>
      </c>
      <c r="J146" s="8">
        <v>9</v>
      </c>
      <c r="K146" s="9" t="s">
        <v>1821</v>
      </c>
      <c r="L146" s="10" t="s">
        <v>12</v>
      </c>
      <c r="M146" s="2"/>
    </row>
    <row r="147" spans="1:15" ht="35.1" customHeight="1">
      <c r="A147" s="3">
        <v>145</v>
      </c>
      <c r="B147" s="4" t="s">
        <v>1765</v>
      </c>
      <c r="C147" s="5">
        <v>2478.6</v>
      </c>
      <c r="D147" s="6">
        <v>428</v>
      </c>
      <c r="E147" s="6"/>
      <c r="F147" s="6"/>
      <c r="G147" s="14">
        <v>5879.08</v>
      </c>
      <c r="H147" s="14">
        <v>1120</v>
      </c>
      <c r="I147" s="7">
        <f t="shared" si="4"/>
        <v>0.4215965763350728</v>
      </c>
      <c r="J147" s="8">
        <v>15</v>
      </c>
      <c r="K147" s="9" t="s">
        <v>1807</v>
      </c>
      <c r="L147" s="10" t="s">
        <v>1864</v>
      </c>
      <c r="M147" s="2"/>
    </row>
    <row r="148" spans="1:15" ht="35.1" customHeight="1">
      <c r="A148" s="3">
        <v>146</v>
      </c>
      <c r="B148" s="4" t="s">
        <v>1780</v>
      </c>
      <c r="C148" s="5">
        <v>2176.3799999999997</v>
      </c>
      <c r="D148" s="6">
        <v>364</v>
      </c>
      <c r="E148" s="6"/>
      <c r="F148" s="6"/>
      <c r="G148" s="14">
        <v>3316.0999999999995</v>
      </c>
      <c r="H148" s="14">
        <v>601</v>
      </c>
      <c r="I148" s="7">
        <f t="shared" si="4"/>
        <v>0.65630710774705225</v>
      </c>
      <c r="J148" s="8">
        <v>12</v>
      </c>
      <c r="K148" s="9" t="s">
        <v>1818</v>
      </c>
      <c r="L148" s="10" t="s">
        <v>1865</v>
      </c>
      <c r="M148" s="2"/>
    </row>
    <row r="149" spans="1:15" ht="35.1" customHeight="1">
      <c r="A149" s="3">
        <v>147</v>
      </c>
      <c r="B149" s="4" t="s">
        <v>1774</v>
      </c>
      <c r="C149" s="5">
        <v>2168.15</v>
      </c>
      <c r="D149" s="6">
        <v>433</v>
      </c>
      <c r="E149" s="6"/>
      <c r="F149" s="6"/>
      <c r="G149" s="14">
        <v>3716.15</v>
      </c>
      <c r="H149" s="14">
        <v>702</v>
      </c>
      <c r="I149" s="7">
        <f t="shared" si="4"/>
        <v>0.58343985038278867</v>
      </c>
      <c r="J149" s="8">
        <v>5</v>
      </c>
      <c r="K149" s="9" t="s">
        <v>1857</v>
      </c>
      <c r="L149" s="10" t="s">
        <v>16</v>
      </c>
      <c r="M149" s="2"/>
    </row>
    <row r="150" spans="1:15" ht="35.1" customHeight="1">
      <c r="A150" s="3">
        <v>148</v>
      </c>
      <c r="B150" s="4" t="s">
        <v>1757</v>
      </c>
      <c r="C150" s="5">
        <v>1968.68</v>
      </c>
      <c r="D150" s="6">
        <v>314</v>
      </c>
      <c r="E150" s="6"/>
      <c r="F150" s="6"/>
      <c r="G150" s="42">
        <v>7672</v>
      </c>
      <c r="H150" s="42">
        <v>1358</v>
      </c>
      <c r="I150" s="7">
        <f t="shared" si="4"/>
        <v>0.25660583941605841</v>
      </c>
      <c r="J150" s="8">
        <v>9</v>
      </c>
      <c r="K150" s="9" t="s">
        <v>1845</v>
      </c>
      <c r="L150" s="10" t="s">
        <v>17</v>
      </c>
      <c r="M150" s="2"/>
    </row>
    <row r="151" spans="1:15" ht="35.1" customHeight="1">
      <c r="A151" s="3">
        <v>149</v>
      </c>
      <c r="B151" s="4" t="s">
        <v>1769</v>
      </c>
      <c r="C151" s="5">
        <v>1961.43</v>
      </c>
      <c r="D151" s="6">
        <v>362</v>
      </c>
      <c r="E151" s="6"/>
      <c r="F151" s="6"/>
      <c r="G151" s="14">
        <v>5130</v>
      </c>
      <c r="H151" s="14">
        <v>1147</v>
      </c>
      <c r="I151" s="7">
        <f t="shared" si="4"/>
        <v>0.3823450292397661</v>
      </c>
      <c r="J151" s="8">
        <v>12</v>
      </c>
      <c r="K151" s="9" t="s">
        <v>1836</v>
      </c>
      <c r="L151" s="10" t="s">
        <v>17</v>
      </c>
      <c r="M151" s="2"/>
    </row>
    <row r="152" spans="1:15" ht="35.1" customHeight="1">
      <c r="A152" s="3">
        <v>150</v>
      </c>
      <c r="B152" s="4" t="s">
        <v>1783</v>
      </c>
      <c r="C152" s="5">
        <v>1960.05</v>
      </c>
      <c r="D152" s="6">
        <v>301</v>
      </c>
      <c r="E152" s="6"/>
      <c r="F152" s="6"/>
      <c r="G152" s="14">
        <v>3075.67</v>
      </c>
      <c r="H152" s="14">
        <v>504</v>
      </c>
      <c r="I152" s="7">
        <f t="shared" si="4"/>
        <v>0.6372757805616337</v>
      </c>
      <c r="J152" s="8">
        <v>14</v>
      </c>
      <c r="K152" s="9" t="s">
        <v>1827</v>
      </c>
      <c r="L152" s="10" t="s">
        <v>1381</v>
      </c>
      <c r="M152" s="2"/>
    </row>
    <row r="153" spans="1:15" ht="35.1" customHeight="1">
      <c r="A153" s="3">
        <v>151</v>
      </c>
      <c r="B153" s="4" t="s">
        <v>1777</v>
      </c>
      <c r="C153" s="5">
        <v>1940</v>
      </c>
      <c r="D153" s="6">
        <v>376</v>
      </c>
      <c r="E153" s="6"/>
      <c r="F153" s="6"/>
      <c r="G153" s="14">
        <v>3516</v>
      </c>
      <c r="H153" s="14">
        <v>720</v>
      </c>
      <c r="I153" s="7">
        <f t="shared" si="4"/>
        <v>0.55176336746302612</v>
      </c>
      <c r="J153" s="8">
        <v>5</v>
      </c>
      <c r="K153" s="9" t="s">
        <v>1828</v>
      </c>
      <c r="L153" s="10" t="s">
        <v>16</v>
      </c>
      <c r="M153" s="2"/>
      <c r="N153" s="1" t="s">
        <v>1870</v>
      </c>
      <c r="O153" s="1" t="s">
        <v>1870</v>
      </c>
    </row>
    <row r="154" spans="1:15" ht="35.1" customHeight="1">
      <c r="A154" s="3">
        <v>152</v>
      </c>
      <c r="B154" s="4" t="s">
        <v>1773</v>
      </c>
      <c r="C154" s="5">
        <v>1823.8</v>
      </c>
      <c r="D154" s="6">
        <v>262</v>
      </c>
      <c r="E154" s="6"/>
      <c r="F154" s="6"/>
      <c r="G154" s="14">
        <v>3784.8</v>
      </c>
      <c r="H154" s="14">
        <v>554</v>
      </c>
      <c r="I154" s="7">
        <f t="shared" si="4"/>
        <v>0.48187486789262307</v>
      </c>
      <c r="J154" s="8">
        <v>5</v>
      </c>
      <c r="K154" s="9" t="s">
        <v>1835</v>
      </c>
      <c r="L154" s="10" t="s">
        <v>16</v>
      </c>
      <c r="M154" s="2"/>
    </row>
    <row r="155" spans="1:15" ht="35.1" customHeight="1">
      <c r="A155" s="3">
        <v>153</v>
      </c>
      <c r="B155" s="4" t="s">
        <v>1740</v>
      </c>
      <c r="C155" s="5">
        <v>1704.23</v>
      </c>
      <c r="D155" s="6">
        <v>244</v>
      </c>
      <c r="E155" s="6">
        <v>1716.23</v>
      </c>
      <c r="F155" s="6">
        <v>246</v>
      </c>
      <c r="G155" s="42">
        <v>13540</v>
      </c>
      <c r="H155" s="42">
        <v>1977</v>
      </c>
      <c r="I155" s="7">
        <f t="shared" si="4"/>
        <v>0.12586632200886264</v>
      </c>
      <c r="J155" s="8">
        <v>13</v>
      </c>
      <c r="K155" s="9">
        <v>44918</v>
      </c>
      <c r="L155" s="10" t="s">
        <v>11</v>
      </c>
      <c r="M155" s="2"/>
    </row>
    <row r="156" spans="1:15" ht="35.1" customHeight="1">
      <c r="A156" s="3">
        <v>154</v>
      </c>
      <c r="B156" s="4" t="s">
        <v>1785</v>
      </c>
      <c r="C156" s="5">
        <v>1660.39</v>
      </c>
      <c r="D156" s="6">
        <v>275</v>
      </c>
      <c r="E156" s="6"/>
      <c r="F156" s="6"/>
      <c r="G156" s="14">
        <v>2324</v>
      </c>
      <c r="H156" s="14">
        <v>429</v>
      </c>
      <c r="I156" s="7">
        <f t="shared" si="4"/>
        <v>0.71445352839931153</v>
      </c>
      <c r="J156" s="8">
        <v>12</v>
      </c>
      <c r="K156" s="9" t="s">
        <v>1847</v>
      </c>
      <c r="L156" s="10" t="s">
        <v>17</v>
      </c>
      <c r="M156" s="2"/>
    </row>
    <row r="157" spans="1:15" ht="35.1" customHeight="1">
      <c r="A157" s="3">
        <v>155</v>
      </c>
      <c r="B157" s="4" t="s">
        <v>1736</v>
      </c>
      <c r="C157" s="5">
        <v>1405.5</v>
      </c>
      <c r="D157" s="6">
        <v>350</v>
      </c>
      <c r="E157" s="6"/>
      <c r="F157" s="6"/>
      <c r="G157" s="14">
        <v>12253.67</v>
      </c>
      <c r="H157" s="14">
        <v>2875</v>
      </c>
      <c r="I157" s="7">
        <f t="shared" si="4"/>
        <v>0.11470033059483403</v>
      </c>
      <c r="J157" s="8">
        <v>8</v>
      </c>
      <c r="K157" s="9" t="s">
        <v>1846</v>
      </c>
      <c r="L157" s="10" t="s">
        <v>679</v>
      </c>
      <c r="M157" s="2"/>
    </row>
    <row r="158" spans="1:15" ht="35.1" customHeight="1">
      <c r="A158" s="3">
        <v>156</v>
      </c>
      <c r="B158" s="4" t="s">
        <v>1788</v>
      </c>
      <c r="C158" s="5">
        <v>1373.13</v>
      </c>
      <c r="D158" s="6">
        <v>263</v>
      </c>
      <c r="E158" s="6"/>
      <c r="F158" s="6"/>
      <c r="G158" s="14">
        <v>1984.63</v>
      </c>
      <c r="H158" s="14">
        <v>362</v>
      </c>
      <c r="I158" s="7">
        <f t="shared" si="4"/>
        <v>0.69188211404644695</v>
      </c>
      <c r="J158" s="8">
        <v>5</v>
      </c>
      <c r="K158" s="9" t="s">
        <v>1858</v>
      </c>
      <c r="L158" s="10" t="s">
        <v>16</v>
      </c>
      <c r="M158" s="2"/>
    </row>
    <row r="159" spans="1:15" ht="35.1" customHeight="1">
      <c r="A159" s="3">
        <v>157</v>
      </c>
      <c r="B159" s="4" t="s">
        <v>1775</v>
      </c>
      <c r="C159" s="5">
        <v>1260</v>
      </c>
      <c r="D159" s="6">
        <v>191</v>
      </c>
      <c r="E159" s="6"/>
      <c r="F159" s="6"/>
      <c r="G159" s="14">
        <v>3698</v>
      </c>
      <c r="H159" s="14">
        <v>591</v>
      </c>
      <c r="I159" s="7">
        <f t="shared" si="4"/>
        <v>0.34072471606273663</v>
      </c>
      <c r="J159" s="8">
        <v>7</v>
      </c>
      <c r="K159" s="9" t="s">
        <v>1863</v>
      </c>
      <c r="L159" s="10" t="s">
        <v>12</v>
      </c>
      <c r="M159" s="2"/>
    </row>
    <row r="160" spans="1:15" ht="35.1" customHeight="1">
      <c r="A160" s="3">
        <v>158</v>
      </c>
      <c r="B160" s="4" t="s">
        <v>1784</v>
      </c>
      <c r="C160" s="5">
        <v>1219.7</v>
      </c>
      <c r="D160" s="6">
        <v>188</v>
      </c>
      <c r="E160" s="6"/>
      <c r="F160" s="6"/>
      <c r="G160" s="14">
        <v>2578.02</v>
      </c>
      <c r="H160" s="14">
        <v>459</v>
      </c>
      <c r="I160" s="7">
        <f t="shared" si="4"/>
        <v>0.47311502626046348</v>
      </c>
      <c r="J160" s="8">
        <v>12</v>
      </c>
      <c r="K160" s="9" t="s">
        <v>1832</v>
      </c>
      <c r="L160" s="10" t="s">
        <v>17</v>
      </c>
      <c r="M160" s="2"/>
    </row>
    <row r="161" spans="1:13" ht="35.1" customHeight="1">
      <c r="A161" s="3">
        <v>159</v>
      </c>
      <c r="B161" s="4" t="s">
        <v>1789</v>
      </c>
      <c r="C161" s="5">
        <v>1197</v>
      </c>
      <c r="D161" s="6">
        <v>258</v>
      </c>
      <c r="E161" s="6"/>
      <c r="F161" s="6"/>
      <c r="G161" s="14">
        <v>1959</v>
      </c>
      <c r="H161" s="14">
        <v>417</v>
      </c>
      <c r="I161" s="7">
        <f t="shared" si="4"/>
        <v>0.61102603369065855</v>
      </c>
      <c r="J161" s="8">
        <v>4</v>
      </c>
      <c r="K161" s="9" t="s">
        <v>1850</v>
      </c>
      <c r="L161" s="10" t="s">
        <v>16</v>
      </c>
      <c r="M161" s="2"/>
    </row>
    <row r="162" spans="1:13" ht="35.1" customHeight="1">
      <c r="A162" s="3">
        <v>160</v>
      </c>
      <c r="B162" s="4" t="s">
        <v>1795</v>
      </c>
      <c r="C162" s="5">
        <v>1111</v>
      </c>
      <c r="D162" s="6">
        <v>221</v>
      </c>
      <c r="E162" s="6"/>
      <c r="F162" s="6"/>
      <c r="G162" s="14">
        <v>1343</v>
      </c>
      <c r="H162" s="14">
        <v>267</v>
      </c>
      <c r="I162" s="7">
        <f t="shared" si="4"/>
        <v>0.82725241995532395</v>
      </c>
      <c r="J162" s="8">
        <v>4</v>
      </c>
      <c r="K162" s="9" t="s">
        <v>1835</v>
      </c>
      <c r="L162" s="10" t="s">
        <v>16</v>
      </c>
      <c r="M162" s="2"/>
    </row>
    <row r="163" spans="1:13" ht="35.1" customHeight="1">
      <c r="A163" s="3">
        <v>161</v>
      </c>
      <c r="B163" s="4" t="s">
        <v>1776</v>
      </c>
      <c r="C163" s="5">
        <v>1070</v>
      </c>
      <c r="D163" s="6">
        <v>204</v>
      </c>
      <c r="E163" s="6"/>
      <c r="F163" s="6"/>
      <c r="G163" s="14">
        <v>3589</v>
      </c>
      <c r="H163" s="14">
        <v>799</v>
      </c>
      <c r="I163" s="7">
        <f t="shared" ref="I163:I185" si="5">C163/G163</f>
        <v>0.29813318473112288</v>
      </c>
      <c r="J163" s="8">
        <v>3</v>
      </c>
      <c r="K163" s="9" t="s">
        <v>1844</v>
      </c>
      <c r="L163" s="10" t="s">
        <v>16</v>
      </c>
      <c r="M163" s="2"/>
    </row>
    <row r="164" spans="1:13" ht="35.1" customHeight="1">
      <c r="A164" s="3">
        <v>162</v>
      </c>
      <c r="B164" s="4" t="s">
        <v>1753</v>
      </c>
      <c r="C164" s="5">
        <v>948.32</v>
      </c>
      <c r="D164" s="6">
        <v>201</v>
      </c>
      <c r="E164" s="6"/>
      <c r="F164" s="6"/>
      <c r="G164" s="42">
        <v>8829</v>
      </c>
      <c r="H164" s="42">
        <v>2007</v>
      </c>
      <c r="I164" s="7">
        <f t="shared" si="5"/>
        <v>0.10740967266961152</v>
      </c>
      <c r="J164" s="8">
        <v>10</v>
      </c>
      <c r="K164" s="9" t="s">
        <v>1836</v>
      </c>
      <c r="L164" s="10" t="s">
        <v>679</v>
      </c>
      <c r="M164" s="2"/>
    </row>
    <row r="165" spans="1:13" ht="35.1" customHeight="1">
      <c r="A165" s="3">
        <v>163</v>
      </c>
      <c r="B165" s="4" t="s">
        <v>1794</v>
      </c>
      <c r="C165" s="5">
        <v>939.5</v>
      </c>
      <c r="D165" s="6">
        <v>188</v>
      </c>
      <c r="E165" s="6"/>
      <c r="F165" s="6"/>
      <c r="G165" s="14">
        <v>1370</v>
      </c>
      <c r="H165" s="14">
        <v>307</v>
      </c>
      <c r="I165" s="7">
        <f t="shared" si="5"/>
        <v>0.68576642335766425</v>
      </c>
      <c r="J165" s="8">
        <v>6</v>
      </c>
      <c r="K165" s="9" t="s">
        <v>1867</v>
      </c>
      <c r="L165" s="10" t="s">
        <v>1109</v>
      </c>
      <c r="M165" s="2"/>
    </row>
    <row r="166" spans="1:13" ht="35.1" customHeight="1">
      <c r="A166" s="3">
        <v>164</v>
      </c>
      <c r="B166" s="4" t="s">
        <v>1791</v>
      </c>
      <c r="C166" s="5">
        <v>921.96</v>
      </c>
      <c r="D166" s="6">
        <v>175</v>
      </c>
      <c r="E166" s="6"/>
      <c r="F166" s="6"/>
      <c r="G166" s="14">
        <v>1541.99</v>
      </c>
      <c r="H166" s="14">
        <v>302</v>
      </c>
      <c r="I166" s="7">
        <f t="shared" si="5"/>
        <v>0.59790271013430696</v>
      </c>
      <c r="J166" s="8">
        <v>4</v>
      </c>
      <c r="K166" s="9" t="s">
        <v>1843</v>
      </c>
      <c r="L166" s="10" t="s">
        <v>114</v>
      </c>
      <c r="M166" s="2"/>
    </row>
    <row r="167" spans="1:13" ht="35.1" customHeight="1">
      <c r="A167" s="3">
        <v>165</v>
      </c>
      <c r="B167" s="4" t="s">
        <v>1786</v>
      </c>
      <c r="C167" s="5">
        <v>895.6</v>
      </c>
      <c r="D167" s="6">
        <v>119</v>
      </c>
      <c r="E167" s="6"/>
      <c r="F167" s="6"/>
      <c r="G167" s="14">
        <v>2295.1999999999998</v>
      </c>
      <c r="H167" s="14">
        <v>324</v>
      </c>
      <c r="I167" s="7">
        <f t="shared" si="5"/>
        <v>0.39020564656674805</v>
      </c>
      <c r="J167" s="8">
        <v>6</v>
      </c>
      <c r="K167" s="9" t="s">
        <v>1835</v>
      </c>
      <c r="L167" s="10" t="s">
        <v>1401</v>
      </c>
      <c r="M167" s="2"/>
    </row>
    <row r="168" spans="1:13" ht="35.1" customHeight="1">
      <c r="A168" s="3">
        <v>166</v>
      </c>
      <c r="B168" s="4" t="s">
        <v>1778</v>
      </c>
      <c r="C168" s="5">
        <v>708</v>
      </c>
      <c r="D168" s="6">
        <v>138</v>
      </c>
      <c r="E168" s="6"/>
      <c r="F168" s="6"/>
      <c r="G168" s="14">
        <v>3435</v>
      </c>
      <c r="H168" s="14">
        <v>695</v>
      </c>
      <c r="I168" s="7">
        <f t="shared" si="5"/>
        <v>0.20611353711790392</v>
      </c>
      <c r="J168" s="8">
        <v>5</v>
      </c>
      <c r="K168" s="9" t="s">
        <v>1807</v>
      </c>
      <c r="L168" s="10" t="s">
        <v>679</v>
      </c>
      <c r="M168" s="2"/>
    </row>
    <row r="169" spans="1:13" ht="35.1" customHeight="1">
      <c r="A169" s="3">
        <v>167</v>
      </c>
      <c r="B169" s="4" t="s">
        <v>1782</v>
      </c>
      <c r="C169" s="5">
        <v>679.02</v>
      </c>
      <c r="D169" s="6">
        <v>150</v>
      </c>
      <c r="E169" s="6"/>
      <c r="F169" s="6"/>
      <c r="G169" s="14">
        <v>3132.77</v>
      </c>
      <c r="H169" s="14">
        <v>720</v>
      </c>
      <c r="I169" s="7">
        <f t="shared" si="5"/>
        <v>0.2167474790680452</v>
      </c>
      <c r="J169" s="8">
        <v>8</v>
      </c>
      <c r="K169" s="9" t="s">
        <v>1831</v>
      </c>
      <c r="L169" s="10" t="s">
        <v>679</v>
      </c>
      <c r="M169" s="2"/>
    </row>
    <row r="170" spans="1:13" ht="35.1" customHeight="1">
      <c r="A170" s="3">
        <v>168</v>
      </c>
      <c r="B170" s="4" t="s">
        <v>1689</v>
      </c>
      <c r="C170" s="5">
        <v>675.33</v>
      </c>
      <c r="D170" s="6">
        <v>102</v>
      </c>
      <c r="E170" s="6"/>
      <c r="F170" s="6"/>
      <c r="G170" s="42">
        <v>45899.55</v>
      </c>
      <c r="H170" s="42">
        <v>8441</v>
      </c>
      <c r="I170" s="7">
        <f t="shared" si="5"/>
        <v>1.4713216142641922E-2</v>
      </c>
      <c r="J170" s="8">
        <v>8</v>
      </c>
      <c r="K170" s="9" t="s">
        <v>1844</v>
      </c>
      <c r="L170" s="10" t="s">
        <v>1542</v>
      </c>
      <c r="M170" s="2"/>
    </row>
    <row r="171" spans="1:13" ht="35.1" customHeight="1">
      <c r="A171" s="3">
        <v>169</v>
      </c>
      <c r="B171" s="4" t="s">
        <v>1790</v>
      </c>
      <c r="C171" s="5">
        <v>639.94000000000005</v>
      </c>
      <c r="D171" s="6">
        <v>100</v>
      </c>
      <c r="E171" s="6"/>
      <c r="F171" s="6"/>
      <c r="G171" s="14">
        <v>1688</v>
      </c>
      <c r="H171" s="14">
        <v>300</v>
      </c>
      <c r="I171" s="7">
        <f t="shared" si="5"/>
        <v>0.37911137440758297</v>
      </c>
      <c r="J171" s="8">
        <v>8</v>
      </c>
      <c r="K171" s="9" t="s">
        <v>1831</v>
      </c>
      <c r="L171" s="10" t="s">
        <v>17</v>
      </c>
      <c r="M171" s="2"/>
    </row>
    <row r="172" spans="1:13" ht="35.1" customHeight="1">
      <c r="A172" s="3">
        <v>170</v>
      </c>
      <c r="B172" s="4" t="s">
        <v>1787</v>
      </c>
      <c r="C172" s="5">
        <v>560.20000000000005</v>
      </c>
      <c r="D172" s="6">
        <v>95</v>
      </c>
      <c r="E172" s="6"/>
      <c r="F172" s="6"/>
      <c r="G172" s="14">
        <v>2281.6999999999998</v>
      </c>
      <c r="H172" s="14">
        <v>441</v>
      </c>
      <c r="I172" s="7">
        <f t="shared" si="5"/>
        <v>0.24551869220318187</v>
      </c>
      <c r="J172" s="8">
        <v>3</v>
      </c>
      <c r="K172" s="9" t="s">
        <v>1828</v>
      </c>
      <c r="L172" s="10" t="s">
        <v>17</v>
      </c>
      <c r="M172" s="2"/>
    </row>
    <row r="173" spans="1:13" ht="35.1" customHeight="1">
      <c r="A173" s="3">
        <v>171</v>
      </c>
      <c r="B173" s="4" t="s">
        <v>1779</v>
      </c>
      <c r="C173" s="5">
        <v>524.6</v>
      </c>
      <c r="D173" s="6">
        <v>106</v>
      </c>
      <c r="E173" s="6"/>
      <c r="F173" s="6"/>
      <c r="G173" s="14">
        <v>3369</v>
      </c>
      <c r="H173" s="14">
        <v>682</v>
      </c>
      <c r="I173" s="7">
        <f t="shared" si="5"/>
        <v>0.15571386168002374</v>
      </c>
      <c r="J173" s="8">
        <v>6</v>
      </c>
      <c r="K173" s="9" t="s">
        <v>1828</v>
      </c>
      <c r="L173" s="10" t="s">
        <v>679</v>
      </c>
      <c r="M173" s="2"/>
    </row>
    <row r="174" spans="1:13" ht="35.1" customHeight="1">
      <c r="A174" s="3">
        <v>172</v>
      </c>
      <c r="B174" s="4" t="s">
        <v>1758</v>
      </c>
      <c r="C174" s="5">
        <v>482</v>
      </c>
      <c r="D174" s="6">
        <v>115</v>
      </c>
      <c r="E174" s="6"/>
      <c r="F174" s="6"/>
      <c r="G174" s="42">
        <v>6973</v>
      </c>
      <c r="H174" s="42">
        <v>2003</v>
      </c>
      <c r="I174" s="7">
        <f t="shared" si="5"/>
        <v>6.9123763086189588E-2</v>
      </c>
      <c r="J174" s="8">
        <v>5</v>
      </c>
      <c r="K174" s="9" t="s">
        <v>1848</v>
      </c>
      <c r="L174" s="10" t="s">
        <v>679</v>
      </c>
      <c r="M174" s="2"/>
    </row>
    <row r="175" spans="1:13" ht="35.1" customHeight="1">
      <c r="A175" s="3">
        <v>173</v>
      </c>
      <c r="B175" s="4" t="s">
        <v>1771</v>
      </c>
      <c r="C175" s="5">
        <v>424.2</v>
      </c>
      <c r="D175" s="6">
        <v>73</v>
      </c>
      <c r="E175" s="6"/>
      <c r="F175" s="6"/>
      <c r="G175" s="14">
        <v>4791</v>
      </c>
      <c r="H175" s="14">
        <v>959</v>
      </c>
      <c r="I175" s="7">
        <f t="shared" si="5"/>
        <v>8.8541014402003751E-2</v>
      </c>
      <c r="J175" s="8">
        <v>9</v>
      </c>
      <c r="K175" s="9">
        <v>44904</v>
      </c>
      <c r="L175" s="10" t="s">
        <v>17</v>
      </c>
      <c r="M175" s="2"/>
    </row>
    <row r="176" spans="1:13" ht="35.1" customHeight="1">
      <c r="A176" s="3">
        <v>174</v>
      </c>
      <c r="B176" s="4" t="s">
        <v>1799</v>
      </c>
      <c r="C176" s="5">
        <v>418</v>
      </c>
      <c r="D176" s="6">
        <v>77</v>
      </c>
      <c r="E176" s="6"/>
      <c r="F176" s="6"/>
      <c r="G176" s="14">
        <v>737</v>
      </c>
      <c r="H176" s="14">
        <v>117</v>
      </c>
      <c r="I176" s="7">
        <f t="shared" si="5"/>
        <v>0.56716417910447758</v>
      </c>
      <c r="J176" s="8">
        <v>12</v>
      </c>
      <c r="K176" s="9" t="s">
        <v>1843</v>
      </c>
      <c r="L176" s="10" t="s">
        <v>1868</v>
      </c>
      <c r="M176" s="2"/>
    </row>
    <row r="177" spans="1:13" ht="35.1" customHeight="1">
      <c r="A177" s="3">
        <v>175</v>
      </c>
      <c r="B177" s="4" t="s">
        <v>1796</v>
      </c>
      <c r="C177" s="5">
        <v>357</v>
      </c>
      <c r="D177" s="6">
        <v>65</v>
      </c>
      <c r="E177" s="6"/>
      <c r="F177" s="6"/>
      <c r="G177" s="14">
        <v>1091</v>
      </c>
      <c r="H177" s="14">
        <v>278</v>
      </c>
      <c r="I177" s="7">
        <f t="shared" si="5"/>
        <v>0.32722273143904673</v>
      </c>
      <c r="J177" s="8">
        <v>5</v>
      </c>
      <c r="K177" s="9" t="s">
        <v>1840</v>
      </c>
      <c r="L177" s="10" t="s">
        <v>679</v>
      </c>
      <c r="M177" s="2"/>
    </row>
    <row r="178" spans="1:13" ht="35.1" customHeight="1">
      <c r="A178" s="3">
        <v>176</v>
      </c>
      <c r="B178" s="4" t="s">
        <v>1798</v>
      </c>
      <c r="C178" s="5">
        <v>311.5</v>
      </c>
      <c r="D178" s="6">
        <v>61</v>
      </c>
      <c r="E178" s="6"/>
      <c r="F178" s="6"/>
      <c r="G178" s="14">
        <v>860.6</v>
      </c>
      <c r="H178" s="14">
        <v>171</v>
      </c>
      <c r="I178" s="7">
        <f t="shared" si="5"/>
        <v>0.36195677434348128</v>
      </c>
      <c r="J178" s="8">
        <v>4</v>
      </c>
      <c r="K178" s="9" t="s">
        <v>1852</v>
      </c>
      <c r="L178" s="10" t="s">
        <v>679</v>
      </c>
      <c r="M178" s="2"/>
    </row>
    <row r="179" spans="1:13" ht="35.1" customHeight="1">
      <c r="A179" s="3">
        <v>177</v>
      </c>
      <c r="B179" s="4" t="s">
        <v>1792</v>
      </c>
      <c r="C179" s="5">
        <v>280.5</v>
      </c>
      <c r="D179" s="6">
        <v>55</v>
      </c>
      <c r="E179" s="6"/>
      <c r="F179" s="6"/>
      <c r="G179" s="14">
        <v>1433</v>
      </c>
      <c r="H179" s="14">
        <v>395</v>
      </c>
      <c r="I179" s="7">
        <f t="shared" si="5"/>
        <v>0.19574319609211444</v>
      </c>
      <c r="J179" s="8">
        <v>7</v>
      </c>
      <c r="K179" s="9" t="s">
        <v>1843</v>
      </c>
      <c r="L179" s="10" t="s">
        <v>679</v>
      </c>
      <c r="M179" s="2"/>
    </row>
    <row r="180" spans="1:13" ht="35.1" customHeight="1">
      <c r="A180" s="3">
        <v>178</v>
      </c>
      <c r="B180" s="4" t="s">
        <v>1793</v>
      </c>
      <c r="C180" s="5">
        <v>265.39999999999998</v>
      </c>
      <c r="D180" s="6">
        <v>51</v>
      </c>
      <c r="E180" s="6">
        <v>1054.5999999999999</v>
      </c>
      <c r="F180" s="6">
        <v>192</v>
      </c>
      <c r="G180" s="14">
        <v>1401.2099999999998</v>
      </c>
      <c r="H180" s="14">
        <v>260</v>
      </c>
      <c r="I180" s="7">
        <f t="shared" si="5"/>
        <v>0.18940772617951629</v>
      </c>
      <c r="J180" s="8">
        <v>9</v>
      </c>
      <c r="K180" s="9" t="s">
        <v>1848</v>
      </c>
      <c r="L180" s="10" t="s">
        <v>1866</v>
      </c>
      <c r="M180" s="2"/>
    </row>
    <row r="181" spans="1:13" ht="35.1" customHeight="1">
      <c r="A181" s="3">
        <v>179</v>
      </c>
      <c r="B181" s="4" t="s">
        <v>1797</v>
      </c>
      <c r="C181" s="5">
        <v>240.8</v>
      </c>
      <c r="D181" s="6">
        <v>37</v>
      </c>
      <c r="E181" s="6"/>
      <c r="F181" s="6"/>
      <c r="G181" s="14">
        <v>861.9</v>
      </c>
      <c r="H181" s="14">
        <v>127</v>
      </c>
      <c r="I181" s="7">
        <f t="shared" si="5"/>
        <v>0.27938275902076809</v>
      </c>
      <c r="J181" s="8">
        <v>4</v>
      </c>
      <c r="K181" s="9" t="s">
        <v>1811</v>
      </c>
      <c r="L181" s="10" t="s">
        <v>1401</v>
      </c>
      <c r="M181" s="2"/>
    </row>
    <row r="182" spans="1:13" ht="35.1" customHeight="1">
      <c r="A182" s="3">
        <v>180</v>
      </c>
      <c r="B182" s="4" t="s">
        <v>1801</v>
      </c>
      <c r="C182" s="5">
        <v>210.44</v>
      </c>
      <c r="D182" s="6">
        <v>39</v>
      </c>
      <c r="E182" s="6"/>
      <c r="F182" s="6"/>
      <c r="G182" s="14">
        <v>614.22</v>
      </c>
      <c r="H182" s="14">
        <v>150</v>
      </c>
      <c r="I182" s="7">
        <f t="shared" si="5"/>
        <v>0.34261339585164924</v>
      </c>
      <c r="J182" s="8">
        <v>9</v>
      </c>
      <c r="K182" s="9" t="s">
        <v>1831</v>
      </c>
      <c r="L182" s="10" t="s">
        <v>679</v>
      </c>
      <c r="M182" s="2"/>
    </row>
    <row r="183" spans="1:13" ht="35.1" customHeight="1">
      <c r="A183" s="3">
        <v>181</v>
      </c>
      <c r="B183" s="4" t="s">
        <v>1802</v>
      </c>
      <c r="C183" s="5">
        <v>135</v>
      </c>
      <c r="D183" s="6">
        <v>23</v>
      </c>
      <c r="E183" s="6"/>
      <c r="F183" s="6"/>
      <c r="G183" s="14">
        <v>412</v>
      </c>
      <c r="H183" s="14">
        <v>79</v>
      </c>
      <c r="I183" s="7">
        <f t="shared" si="5"/>
        <v>0.32766990291262138</v>
      </c>
      <c r="J183" s="8">
        <v>2</v>
      </c>
      <c r="K183" s="9" t="s">
        <v>1822</v>
      </c>
      <c r="L183" s="10" t="s">
        <v>1584</v>
      </c>
      <c r="M183" s="2"/>
    </row>
    <row r="184" spans="1:13" ht="35.1" customHeight="1">
      <c r="A184" s="3">
        <v>182</v>
      </c>
      <c r="B184" s="4" t="s">
        <v>1800</v>
      </c>
      <c r="C184" s="5">
        <v>71</v>
      </c>
      <c r="D184" s="6">
        <v>12</v>
      </c>
      <c r="E184" s="6"/>
      <c r="F184" s="6"/>
      <c r="G184" s="14">
        <v>967</v>
      </c>
      <c r="H184" s="14">
        <v>189</v>
      </c>
      <c r="I184" s="7">
        <f t="shared" si="5"/>
        <v>7.3422957600827302E-2</v>
      </c>
      <c r="J184" s="8">
        <v>4</v>
      </c>
      <c r="K184" s="9" t="s">
        <v>1869</v>
      </c>
      <c r="L184" s="10" t="s">
        <v>679</v>
      </c>
      <c r="M184" s="2"/>
    </row>
    <row r="185" spans="1:13" ht="35.1" customHeight="1">
      <c r="A185" s="3">
        <v>183</v>
      </c>
      <c r="B185" s="4" t="s">
        <v>1803</v>
      </c>
      <c r="C185" s="5">
        <v>61</v>
      </c>
      <c r="D185" s="6">
        <v>11</v>
      </c>
      <c r="E185" s="6"/>
      <c r="F185" s="6"/>
      <c r="G185" s="14">
        <v>93</v>
      </c>
      <c r="H185" s="14">
        <v>15</v>
      </c>
      <c r="I185" s="7">
        <f t="shared" si="5"/>
        <v>0.65591397849462363</v>
      </c>
      <c r="J185" s="8">
        <v>4</v>
      </c>
      <c r="K185" s="9" t="s">
        <v>1852</v>
      </c>
      <c r="L185" s="10" t="s">
        <v>1401</v>
      </c>
      <c r="M185" s="2"/>
    </row>
    <row r="186" spans="1:13" hidden="1">
      <c r="B186" s="30"/>
    </row>
    <row r="191" spans="1:13" ht="12.75" hidden="1">
      <c r="H191" s="48" t="s">
        <v>1870</v>
      </c>
      <c r="I191" s="49" t="s">
        <v>1870</v>
      </c>
    </row>
  </sheetData>
  <autoFilter ref="K1:K186" xr:uid="{43D44F29-CD5B-40BF-8608-E2E7817FDD15}"/>
  <sortState xmlns:xlrd2="http://schemas.microsoft.com/office/spreadsheetml/2017/richdata2" ref="A3:L185">
    <sortCondition descending="1" ref="C3:C185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DE934-CBEE-43A7-8417-FACC75BE0516}">
  <dimension ref="A1:M158"/>
  <sheetViews>
    <sheetView topLeftCell="A147" workbookViewId="0">
      <selection activeCell="C11" sqref="C11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2.42578125" style="1" customWidth="1"/>
    <col min="4" max="4" width="12.140625" style="1" customWidth="1"/>
    <col min="5" max="5" width="14.42578125" style="1" customWidth="1"/>
    <col min="6" max="6" width="12.140625" style="1" customWidth="1"/>
    <col min="7" max="9" width="10.7109375" style="1" customWidth="1"/>
    <col min="10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3" ht="33.75">
      <c r="A1" s="17"/>
      <c r="B1" s="19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"/>
    </row>
    <row r="2" spans="1:13" ht="35.1" customHeight="1">
      <c r="A2" s="18" t="s">
        <v>1622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35.1" customHeight="1">
      <c r="A3" s="3">
        <v>1</v>
      </c>
      <c r="B3" s="4" t="s">
        <v>1603</v>
      </c>
      <c r="C3" s="5">
        <v>196379.44</v>
      </c>
      <c r="D3" s="6">
        <v>27323</v>
      </c>
      <c r="E3" s="6">
        <v>223137.11</v>
      </c>
      <c r="F3" s="6">
        <v>30873</v>
      </c>
      <c r="G3" s="42">
        <v>797542.01</v>
      </c>
      <c r="H3" s="42">
        <v>115934</v>
      </c>
      <c r="I3" s="7">
        <f t="shared" ref="I3:I34" si="0">C3/G3</f>
        <v>0.24623084118164509</v>
      </c>
      <c r="J3" s="8">
        <v>16</v>
      </c>
      <c r="K3" s="9" t="s">
        <v>1609</v>
      </c>
      <c r="L3" s="10" t="s">
        <v>60</v>
      </c>
      <c r="M3" s="2"/>
    </row>
    <row r="4" spans="1:13" ht="35.1" customHeight="1">
      <c r="A4" s="3">
        <v>2</v>
      </c>
      <c r="B4" s="4" t="s">
        <v>1586</v>
      </c>
      <c r="C4" s="5">
        <v>137434.20000000001</v>
      </c>
      <c r="D4" s="6">
        <v>18788</v>
      </c>
      <c r="E4" s="6">
        <v>162705</v>
      </c>
      <c r="F4" s="6">
        <v>21917</v>
      </c>
      <c r="G4" s="42">
        <v>639420.51</v>
      </c>
      <c r="H4" s="42">
        <v>92213</v>
      </c>
      <c r="I4" s="7">
        <f t="shared" si="0"/>
        <v>0.2149355515668398</v>
      </c>
      <c r="J4" s="8">
        <v>17</v>
      </c>
      <c r="K4" s="9" t="s">
        <v>1590</v>
      </c>
      <c r="L4" s="10" t="s">
        <v>1381</v>
      </c>
      <c r="M4" s="2"/>
    </row>
    <row r="5" spans="1:13" ht="35.1" customHeight="1">
      <c r="A5" s="3">
        <v>3</v>
      </c>
      <c r="B5" s="4" t="s">
        <v>1615</v>
      </c>
      <c r="C5" s="5">
        <v>112459.92</v>
      </c>
      <c r="D5" s="6">
        <v>15827</v>
      </c>
      <c r="E5" s="6">
        <v>148215.51</v>
      </c>
      <c r="F5" s="6">
        <v>21089</v>
      </c>
      <c r="G5" s="42">
        <v>623560.21</v>
      </c>
      <c r="H5" s="42">
        <v>87883</v>
      </c>
      <c r="I5" s="7">
        <f t="shared" si="0"/>
        <v>0.18035134089136318</v>
      </c>
      <c r="J5" s="8">
        <v>19</v>
      </c>
      <c r="K5" s="9" t="s">
        <v>1619</v>
      </c>
      <c r="L5" s="10" t="s">
        <v>942</v>
      </c>
      <c r="M5" s="2"/>
    </row>
    <row r="6" spans="1:13" ht="35.1" customHeight="1">
      <c r="A6" s="3">
        <v>4</v>
      </c>
      <c r="B6" s="4" t="s">
        <v>1558</v>
      </c>
      <c r="C6" s="5">
        <v>102990.06</v>
      </c>
      <c r="D6" s="6">
        <v>14747</v>
      </c>
      <c r="E6" s="6">
        <v>117622.68</v>
      </c>
      <c r="F6" s="6">
        <v>16808</v>
      </c>
      <c r="G6" s="42">
        <v>341881.88</v>
      </c>
      <c r="H6" s="42">
        <v>49643</v>
      </c>
      <c r="I6" s="7">
        <f t="shared" si="0"/>
        <v>0.30124457020067863</v>
      </c>
      <c r="J6" s="8">
        <v>15</v>
      </c>
      <c r="K6" s="9" t="s">
        <v>1560</v>
      </c>
      <c r="L6" s="10" t="s">
        <v>60</v>
      </c>
      <c r="M6" s="2"/>
    </row>
    <row r="7" spans="1:13" ht="35.1" customHeight="1">
      <c r="A7" s="3">
        <v>5</v>
      </c>
      <c r="B7" s="4" t="s">
        <v>1551</v>
      </c>
      <c r="C7" s="5">
        <v>99812.74</v>
      </c>
      <c r="D7" s="6">
        <v>14079</v>
      </c>
      <c r="E7" s="6">
        <v>116599</v>
      </c>
      <c r="F7" s="6">
        <v>16828</v>
      </c>
      <c r="G7" s="42">
        <v>414625.81</v>
      </c>
      <c r="H7" s="42">
        <v>61490</v>
      </c>
      <c r="I7" s="7">
        <f t="shared" si="0"/>
        <v>0.2407296834705008</v>
      </c>
      <c r="J7" s="8">
        <v>18</v>
      </c>
      <c r="K7" s="9" t="s">
        <v>1556</v>
      </c>
      <c r="L7" s="10" t="s">
        <v>1381</v>
      </c>
      <c r="M7" s="2"/>
    </row>
    <row r="8" spans="1:13" ht="35.1" customHeight="1">
      <c r="A8" s="3">
        <v>6</v>
      </c>
      <c r="B8" s="4" t="s">
        <v>1539</v>
      </c>
      <c r="C8" s="5">
        <v>96210.94</v>
      </c>
      <c r="D8" s="6">
        <v>13333</v>
      </c>
      <c r="E8" s="6">
        <v>109873.88</v>
      </c>
      <c r="F8" s="6">
        <v>15219</v>
      </c>
      <c r="G8" s="42">
        <v>476168.07</v>
      </c>
      <c r="H8" s="42">
        <v>71132</v>
      </c>
      <c r="I8" s="7">
        <f t="shared" si="0"/>
        <v>0.20205248117539676</v>
      </c>
      <c r="J8" s="8">
        <v>17</v>
      </c>
      <c r="K8" s="9" t="s">
        <v>1543</v>
      </c>
      <c r="L8" s="10" t="s">
        <v>52</v>
      </c>
      <c r="M8" s="2"/>
    </row>
    <row r="9" spans="1:13" ht="35.1" customHeight="1">
      <c r="A9" s="3">
        <v>7</v>
      </c>
      <c r="B9" s="4" t="s">
        <v>1571</v>
      </c>
      <c r="C9" s="5">
        <v>68855.399999999994</v>
      </c>
      <c r="D9" s="6">
        <v>9535</v>
      </c>
      <c r="E9" s="6">
        <v>71312</v>
      </c>
      <c r="F9" s="6">
        <v>9920</v>
      </c>
      <c r="G9" s="42">
        <v>170537.72</v>
      </c>
      <c r="H9" s="42">
        <v>24530</v>
      </c>
      <c r="I9" s="7">
        <f t="shared" si="0"/>
        <v>0.40375466495036988</v>
      </c>
      <c r="J9" s="8">
        <v>15</v>
      </c>
      <c r="K9" s="9" t="s">
        <v>1577</v>
      </c>
      <c r="L9" s="10" t="s">
        <v>855</v>
      </c>
      <c r="M9" s="2"/>
    </row>
    <row r="10" spans="1:13" ht="35.1" customHeight="1">
      <c r="A10" s="3">
        <v>8</v>
      </c>
      <c r="B10" s="4" t="s">
        <v>1540</v>
      </c>
      <c r="C10" s="5">
        <v>58122.559999999998</v>
      </c>
      <c r="D10" s="6">
        <v>11912</v>
      </c>
      <c r="E10" s="6">
        <v>59270</v>
      </c>
      <c r="F10" s="6">
        <v>12140</v>
      </c>
      <c r="G10" s="42">
        <v>240820.08</v>
      </c>
      <c r="H10" s="42">
        <v>49145</v>
      </c>
      <c r="I10" s="7">
        <f t="shared" si="0"/>
        <v>0.24135263139186733</v>
      </c>
      <c r="J10" s="8">
        <v>20</v>
      </c>
      <c r="K10" s="9" t="s">
        <v>1543</v>
      </c>
      <c r="L10" s="10" t="s">
        <v>1381</v>
      </c>
      <c r="M10" s="2"/>
    </row>
    <row r="11" spans="1:13" ht="35.1" customHeight="1">
      <c r="A11" s="3">
        <v>9</v>
      </c>
      <c r="B11" s="4" t="s">
        <v>1553</v>
      </c>
      <c r="C11" s="5">
        <v>52573.47</v>
      </c>
      <c r="D11" s="6">
        <v>10580</v>
      </c>
      <c r="E11" s="6"/>
      <c r="F11" s="6"/>
      <c r="G11" s="42">
        <v>257178.2</v>
      </c>
      <c r="H11" s="42">
        <v>51141</v>
      </c>
      <c r="I11" s="7">
        <f t="shared" si="0"/>
        <v>0.20442428635086488</v>
      </c>
      <c r="J11" s="8">
        <v>20</v>
      </c>
      <c r="K11" s="9" t="s">
        <v>1557</v>
      </c>
      <c r="L11" s="10" t="s">
        <v>1381</v>
      </c>
      <c r="M11" s="2"/>
    </row>
    <row r="12" spans="1:13" ht="35.1" customHeight="1">
      <c r="A12" s="3">
        <v>10</v>
      </c>
      <c r="B12" s="4" t="s">
        <v>1481</v>
      </c>
      <c r="C12" s="5">
        <v>49823.43</v>
      </c>
      <c r="D12" s="6">
        <v>7590</v>
      </c>
      <c r="E12" s="6">
        <v>58660</v>
      </c>
      <c r="F12" s="6">
        <v>8989</v>
      </c>
      <c r="G12" s="42">
        <v>216992.94</v>
      </c>
      <c r="H12" s="42">
        <v>34411</v>
      </c>
      <c r="I12" s="7">
        <f t="shared" si="0"/>
        <v>0.22960853012084173</v>
      </c>
      <c r="J12" s="8">
        <v>14</v>
      </c>
      <c r="K12" s="9" t="s">
        <v>1484</v>
      </c>
      <c r="L12" s="10" t="s">
        <v>1381</v>
      </c>
      <c r="M12" s="2"/>
    </row>
    <row r="13" spans="1:13" ht="35.1" customHeight="1">
      <c r="A13" s="3">
        <v>11</v>
      </c>
      <c r="B13" s="4" t="s">
        <v>1587</v>
      </c>
      <c r="C13" s="5">
        <v>48637.27</v>
      </c>
      <c r="D13" s="6">
        <v>9611</v>
      </c>
      <c r="E13" s="6">
        <v>49114</v>
      </c>
      <c r="F13" s="6">
        <v>9716</v>
      </c>
      <c r="G13" s="43">
        <v>178894</v>
      </c>
      <c r="H13" s="43">
        <v>35800</v>
      </c>
      <c r="I13" s="7">
        <f t="shared" si="0"/>
        <v>0.27187759231723813</v>
      </c>
      <c r="J13" s="8">
        <v>19</v>
      </c>
      <c r="K13" s="9" t="s">
        <v>1590</v>
      </c>
      <c r="L13" s="10" t="s">
        <v>855</v>
      </c>
      <c r="M13" s="2"/>
    </row>
    <row r="14" spans="1:13" ht="35.1" customHeight="1">
      <c r="A14" s="3">
        <v>12</v>
      </c>
      <c r="B14" s="4" t="s">
        <v>1495</v>
      </c>
      <c r="C14" s="5">
        <v>36231.61</v>
      </c>
      <c r="D14" s="6">
        <v>6942</v>
      </c>
      <c r="E14" s="6">
        <v>41627.620000000003</v>
      </c>
      <c r="F14" s="6">
        <v>7995</v>
      </c>
      <c r="G14" s="42">
        <v>158264.72999999998</v>
      </c>
      <c r="H14" s="42">
        <v>32749</v>
      </c>
      <c r="I14" s="7">
        <f t="shared" si="0"/>
        <v>0.22893041298588768</v>
      </c>
      <c r="J14" s="8">
        <v>15</v>
      </c>
      <c r="K14" s="9" t="s">
        <v>1499</v>
      </c>
      <c r="L14" s="10" t="s">
        <v>52</v>
      </c>
      <c r="M14" s="2"/>
    </row>
    <row r="15" spans="1:13" ht="35.1" customHeight="1">
      <c r="A15" s="3">
        <v>13</v>
      </c>
      <c r="B15" s="4" t="s">
        <v>1579</v>
      </c>
      <c r="C15" s="5">
        <v>35003.57</v>
      </c>
      <c r="D15" s="6">
        <v>5038</v>
      </c>
      <c r="E15" s="6">
        <v>37373.68</v>
      </c>
      <c r="F15" s="6">
        <v>5365</v>
      </c>
      <c r="G15" s="42">
        <v>77304.14</v>
      </c>
      <c r="H15" s="42">
        <v>12006</v>
      </c>
      <c r="I15" s="7">
        <f t="shared" si="0"/>
        <v>0.45280330393689133</v>
      </c>
      <c r="J15" s="8">
        <v>15</v>
      </c>
      <c r="K15" s="9" t="s">
        <v>1585</v>
      </c>
      <c r="L15" s="10" t="s">
        <v>60</v>
      </c>
      <c r="M15" s="2"/>
    </row>
    <row r="16" spans="1:13" ht="35.1" customHeight="1">
      <c r="A16" s="3">
        <v>14</v>
      </c>
      <c r="B16" s="4" t="s">
        <v>1504</v>
      </c>
      <c r="C16" s="5">
        <v>33882.58</v>
      </c>
      <c r="D16" s="6">
        <v>5099</v>
      </c>
      <c r="E16" s="6">
        <v>40909.68</v>
      </c>
      <c r="F16" s="6">
        <v>6137</v>
      </c>
      <c r="G16" s="42">
        <v>181409.13999999996</v>
      </c>
      <c r="H16" s="42">
        <v>28724</v>
      </c>
      <c r="I16" s="7">
        <f t="shared" si="0"/>
        <v>0.18677438193026002</v>
      </c>
      <c r="J16" s="8">
        <v>18</v>
      </c>
      <c r="K16" s="9" t="s">
        <v>1507</v>
      </c>
      <c r="L16" s="10" t="s">
        <v>1196</v>
      </c>
      <c r="M16" s="2"/>
    </row>
    <row r="17" spans="1:13" ht="35.1" customHeight="1">
      <c r="A17" s="3">
        <v>15</v>
      </c>
      <c r="B17" s="4" t="s">
        <v>1518</v>
      </c>
      <c r="C17" s="5">
        <v>33520.68</v>
      </c>
      <c r="D17" s="6">
        <v>7110</v>
      </c>
      <c r="E17" s="6">
        <v>34459</v>
      </c>
      <c r="F17" s="6">
        <v>7313</v>
      </c>
      <c r="G17" s="42">
        <v>173075.68000000002</v>
      </c>
      <c r="H17" s="42">
        <v>37301</v>
      </c>
      <c r="I17" s="7">
        <f t="shared" si="0"/>
        <v>0.19367643102716683</v>
      </c>
      <c r="J17" s="8">
        <v>16</v>
      </c>
      <c r="K17" s="9" t="s">
        <v>1522</v>
      </c>
      <c r="L17" s="10" t="s">
        <v>1466</v>
      </c>
      <c r="M17" s="2"/>
    </row>
    <row r="18" spans="1:13" ht="35.1" customHeight="1">
      <c r="A18" s="3">
        <v>16</v>
      </c>
      <c r="B18" s="4" t="s">
        <v>1492</v>
      </c>
      <c r="C18" s="5">
        <v>32927.58</v>
      </c>
      <c r="D18" s="6">
        <v>4906</v>
      </c>
      <c r="E18" s="6"/>
      <c r="F18" s="6"/>
      <c r="G18" s="42">
        <v>88992.05</v>
      </c>
      <c r="H18" s="42">
        <v>13940</v>
      </c>
      <c r="I18" s="7">
        <f t="shared" si="0"/>
        <v>0.37000586007401787</v>
      </c>
      <c r="J18" s="8">
        <v>18</v>
      </c>
      <c r="K18" s="9" t="s">
        <v>1494</v>
      </c>
      <c r="L18" s="10" t="s">
        <v>855</v>
      </c>
      <c r="M18" s="2"/>
    </row>
    <row r="19" spans="1:13" ht="35.1" customHeight="1">
      <c r="A19" s="3">
        <v>17</v>
      </c>
      <c r="B19" s="4" t="s">
        <v>1508</v>
      </c>
      <c r="C19" s="5">
        <v>31045.77</v>
      </c>
      <c r="D19" s="6">
        <v>4358</v>
      </c>
      <c r="E19" s="6">
        <v>35851.11</v>
      </c>
      <c r="F19" s="6">
        <v>5056</v>
      </c>
      <c r="G19" s="42">
        <v>92604.29</v>
      </c>
      <c r="H19" s="42">
        <v>14214</v>
      </c>
      <c r="I19" s="7">
        <f t="shared" si="0"/>
        <v>0.33525196294901677</v>
      </c>
      <c r="J19" s="8">
        <v>15</v>
      </c>
      <c r="K19" s="9" t="s">
        <v>1511</v>
      </c>
      <c r="L19" s="10" t="s">
        <v>52</v>
      </c>
      <c r="M19" s="2"/>
    </row>
    <row r="20" spans="1:13" ht="35.1" customHeight="1">
      <c r="A20" s="3">
        <v>18</v>
      </c>
      <c r="B20" s="4" t="s">
        <v>1460</v>
      </c>
      <c r="C20" s="5">
        <v>28462.44</v>
      </c>
      <c r="D20" s="6">
        <v>4288</v>
      </c>
      <c r="E20" s="6">
        <v>34106</v>
      </c>
      <c r="F20" s="6">
        <v>4884</v>
      </c>
      <c r="G20" s="42">
        <v>107969.61</v>
      </c>
      <c r="H20" s="42">
        <v>17269</v>
      </c>
      <c r="I20" s="7">
        <f t="shared" si="0"/>
        <v>0.26361528952452451</v>
      </c>
      <c r="J20" s="8">
        <v>15</v>
      </c>
      <c r="K20" s="9" t="s">
        <v>1467</v>
      </c>
      <c r="L20" s="10" t="s">
        <v>1466</v>
      </c>
      <c r="M20" s="2"/>
    </row>
    <row r="21" spans="1:13" ht="35.1" customHeight="1">
      <c r="A21" s="3">
        <v>19</v>
      </c>
      <c r="B21" s="4" t="s">
        <v>1610</v>
      </c>
      <c r="C21" s="5">
        <v>27834.17</v>
      </c>
      <c r="D21" s="6">
        <v>3862</v>
      </c>
      <c r="E21" s="6"/>
      <c r="F21" s="6"/>
      <c r="G21" s="43">
        <v>179977.27</v>
      </c>
      <c r="H21" s="43">
        <v>26642</v>
      </c>
      <c r="I21" s="7">
        <f t="shared" si="0"/>
        <v>0.15465380711686535</v>
      </c>
      <c r="J21" s="8">
        <v>18</v>
      </c>
      <c r="K21" s="9" t="s">
        <v>1614</v>
      </c>
      <c r="L21" s="10" t="s">
        <v>11</v>
      </c>
      <c r="M21" s="2"/>
    </row>
    <row r="22" spans="1:13" ht="35.1" customHeight="1">
      <c r="A22" s="3">
        <v>20</v>
      </c>
      <c r="B22" s="4" t="s">
        <v>1500</v>
      </c>
      <c r="C22" s="5">
        <v>26858.26</v>
      </c>
      <c r="D22" s="6">
        <v>5561</v>
      </c>
      <c r="E22" s="6">
        <v>30748</v>
      </c>
      <c r="F22" s="6">
        <v>6365</v>
      </c>
      <c r="G22" s="42">
        <v>229363.01</v>
      </c>
      <c r="H22" s="42">
        <v>49445</v>
      </c>
      <c r="I22" s="7">
        <f t="shared" si="0"/>
        <v>0.1170993526811494</v>
      </c>
      <c r="J22" s="8">
        <v>19</v>
      </c>
      <c r="K22" s="9" t="s">
        <v>1503</v>
      </c>
      <c r="L22" s="10" t="s">
        <v>855</v>
      </c>
      <c r="M22" s="2"/>
    </row>
    <row r="23" spans="1:13" ht="35.1" customHeight="1">
      <c r="A23" s="3">
        <v>21</v>
      </c>
      <c r="B23" s="4" t="s">
        <v>1528</v>
      </c>
      <c r="C23" s="5">
        <v>25129.83</v>
      </c>
      <c r="D23" s="6">
        <v>3910</v>
      </c>
      <c r="E23" s="6"/>
      <c r="F23" s="6"/>
      <c r="G23" s="42">
        <v>86669.78</v>
      </c>
      <c r="H23" s="42">
        <v>13578</v>
      </c>
      <c r="I23" s="7">
        <f t="shared" si="0"/>
        <v>0.28994916105706053</v>
      </c>
      <c r="J23" s="8">
        <v>14</v>
      </c>
      <c r="K23" s="9" t="s">
        <v>1533</v>
      </c>
      <c r="L23" s="10" t="s">
        <v>855</v>
      </c>
      <c r="M23" s="2"/>
    </row>
    <row r="24" spans="1:13" ht="35.1" customHeight="1">
      <c r="A24" s="3">
        <v>22</v>
      </c>
      <c r="B24" s="4" t="s">
        <v>1573</v>
      </c>
      <c r="C24" s="5">
        <v>22486</v>
      </c>
      <c r="D24" s="6">
        <v>4437</v>
      </c>
      <c r="E24" s="6">
        <v>23450</v>
      </c>
      <c r="F24" s="6">
        <v>4617</v>
      </c>
      <c r="G24" s="41">
        <v>80544</v>
      </c>
      <c r="H24" s="41">
        <v>16508</v>
      </c>
      <c r="I24" s="7">
        <f t="shared" si="0"/>
        <v>0.27917659912594356</v>
      </c>
      <c r="J24" s="8">
        <v>19</v>
      </c>
      <c r="K24" s="9" t="s">
        <v>1578</v>
      </c>
      <c r="L24" s="10" t="s">
        <v>12</v>
      </c>
      <c r="M24" s="2"/>
    </row>
    <row r="25" spans="1:13" ht="35.1" customHeight="1">
      <c r="A25" s="3">
        <v>23</v>
      </c>
      <c r="B25" s="4" t="s">
        <v>1611</v>
      </c>
      <c r="C25" s="5">
        <v>21131.93</v>
      </c>
      <c r="D25" s="6">
        <v>3915</v>
      </c>
      <c r="E25" s="6"/>
      <c r="F25" s="6"/>
      <c r="G25" s="43">
        <v>237901</v>
      </c>
      <c r="H25" s="43">
        <v>49112</v>
      </c>
      <c r="I25" s="7">
        <f t="shared" si="0"/>
        <v>8.8826570716390427E-2</v>
      </c>
      <c r="J25" s="8">
        <v>19</v>
      </c>
      <c r="K25" s="9" t="s">
        <v>1614</v>
      </c>
      <c r="L25" s="10" t="s">
        <v>1381</v>
      </c>
      <c r="M25" s="2"/>
    </row>
    <row r="26" spans="1:13" ht="35.1" customHeight="1">
      <c r="A26" s="3">
        <v>24</v>
      </c>
      <c r="B26" s="4" t="s">
        <v>1436</v>
      </c>
      <c r="C26" s="5">
        <v>20157.14</v>
      </c>
      <c r="D26" s="6">
        <v>2827</v>
      </c>
      <c r="E26" s="6"/>
      <c r="F26" s="6"/>
      <c r="G26" s="14">
        <v>50332.88</v>
      </c>
      <c r="H26" s="14">
        <v>7319</v>
      </c>
      <c r="I26" s="7">
        <f t="shared" si="0"/>
        <v>0.40047658707389683</v>
      </c>
      <c r="J26" s="8">
        <v>11</v>
      </c>
      <c r="K26" s="9" t="s">
        <v>1443</v>
      </c>
      <c r="L26" s="10" t="s">
        <v>60</v>
      </c>
      <c r="M26" s="2"/>
    </row>
    <row r="27" spans="1:13" ht="35.1" customHeight="1">
      <c r="A27" s="3">
        <v>25</v>
      </c>
      <c r="B27" s="4" t="s">
        <v>1468</v>
      </c>
      <c r="C27" s="5">
        <v>19706.62</v>
      </c>
      <c r="D27" s="6">
        <v>3094</v>
      </c>
      <c r="E27" s="6">
        <v>23851.15</v>
      </c>
      <c r="F27" s="6">
        <v>3732</v>
      </c>
      <c r="G27" s="42">
        <v>110210.49</v>
      </c>
      <c r="H27" s="42">
        <v>17595</v>
      </c>
      <c r="I27" s="7">
        <f t="shared" si="0"/>
        <v>0.17880893189024019</v>
      </c>
      <c r="J27" s="8">
        <v>14</v>
      </c>
      <c r="K27" s="9" t="s">
        <v>1472</v>
      </c>
      <c r="L27" s="10" t="s">
        <v>52</v>
      </c>
      <c r="M27" s="2"/>
    </row>
    <row r="28" spans="1:13" ht="35.1" customHeight="1">
      <c r="A28" s="3">
        <v>26</v>
      </c>
      <c r="B28" s="4" t="s">
        <v>1616</v>
      </c>
      <c r="C28" s="5">
        <v>19700.32</v>
      </c>
      <c r="D28" s="6">
        <v>3850</v>
      </c>
      <c r="E28" s="6"/>
      <c r="F28" s="6"/>
      <c r="G28" s="41">
        <v>36041.769999999997</v>
      </c>
      <c r="H28" s="41">
        <v>7565</v>
      </c>
      <c r="I28" s="7">
        <f t="shared" si="0"/>
        <v>0.54659690686667173</v>
      </c>
      <c r="J28" s="8">
        <v>15</v>
      </c>
      <c r="K28" s="9" t="s">
        <v>1619</v>
      </c>
      <c r="L28" s="10" t="s">
        <v>17</v>
      </c>
      <c r="M28" s="2"/>
    </row>
    <row r="29" spans="1:13" ht="35.1" customHeight="1">
      <c r="A29" s="3">
        <v>27</v>
      </c>
      <c r="B29" s="4" t="s">
        <v>1512</v>
      </c>
      <c r="C29" s="5">
        <v>19612.63</v>
      </c>
      <c r="D29" s="6">
        <v>2851</v>
      </c>
      <c r="E29" s="6">
        <v>20470</v>
      </c>
      <c r="F29" s="6">
        <v>2994</v>
      </c>
      <c r="G29" s="42">
        <v>158217.67000000001</v>
      </c>
      <c r="H29" s="42">
        <v>25656</v>
      </c>
      <c r="I29" s="7">
        <f t="shared" si="0"/>
        <v>0.12395979538821422</v>
      </c>
      <c r="J29" s="8">
        <v>15</v>
      </c>
      <c r="K29" s="9" t="s">
        <v>1517</v>
      </c>
      <c r="L29" s="10" t="s">
        <v>855</v>
      </c>
      <c r="M29" s="2"/>
    </row>
    <row r="30" spans="1:13" ht="35.1" customHeight="1">
      <c r="A30" s="3">
        <v>28</v>
      </c>
      <c r="B30" s="4" t="s">
        <v>1534</v>
      </c>
      <c r="C30" s="5">
        <v>18862</v>
      </c>
      <c r="D30" s="6">
        <v>2953</v>
      </c>
      <c r="E30" s="6">
        <v>24938</v>
      </c>
      <c r="F30" s="6">
        <v>3839</v>
      </c>
      <c r="G30" s="42">
        <v>89129</v>
      </c>
      <c r="H30" s="42">
        <v>14255</v>
      </c>
      <c r="I30" s="7">
        <f t="shared" si="0"/>
        <v>0.21162584568434517</v>
      </c>
      <c r="J30" s="8">
        <v>16</v>
      </c>
      <c r="K30" s="9" t="s">
        <v>1538</v>
      </c>
      <c r="L30" s="10" t="s">
        <v>12</v>
      </c>
      <c r="M30" s="2"/>
    </row>
    <row r="31" spans="1:13" ht="35.1" customHeight="1">
      <c r="A31" s="3">
        <v>29</v>
      </c>
      <c r="B31" s="4" t="s">
        <v>1604</v>
      </c>
      <c r="C31" s="5">
        <v>17953</v>
      </c>
      <c r="D31" s="6">
        <v>2661</v>
      </c>
      <c r="E31" s="6"/>
      <c r="F31" s="6"/>
      <c r="G31" s="43">
        <v>66664</v>
      </c>
      <c r="H31" s="43">
        <v>10444</v>
      </c>
      <c r="I31" s="7">
        <f t="shared" si="0"/>
        <v>0.26930577223088925</v>
      </c>
      <c r="J31" s="8">
        <v>10</v>
      </c>
      <c r="K31" s="9" t="s">
        <v>1609</v>
      </c>
      <c r="L31" s="10" t="s">
        <v>12</v>
      </c>
      <c r="M31" s="2"/>
    </row>
    <row r="32" spans="1:13" ht="35.1" customHeight="1">
      <c r="A32" s="3">
        <v>30</v>
      </c>
      <c r="B32" s="4" t="s">
        <v>1562</v>
      </c>
      <c r="C32" s="5">
        <v>17721.650000000001</v>
      </c>
      <c r="D32" s="6">
        <v>2751</v>
      </c>
      <c r="E32" s="6"/>
      <c r="F32" s="6"/>
      <c r="G32" s="42">
        <v>55795.43</v>
      </c>
      <c r="H32" s="42">
        <v>8723</v>
      </c>
      <c r="I32" s="7">
        <f t="shared" si="0"/>
        <v>0.31761830673228975</v>
      </c>
      <c r="J32" s="8">
        <v>15</v>
      </c>
      <c r="K32" s="9" t="s">
        <v>1566</v>
      </c>
      <c r="L32" s="10" t="s">
        <v>1381</v>
      </c>
      <c r="M32" s="2"/>
    </row>
    <row r="33" spans="1:13" ht="35.1" customHeight="1">
      <c r="A33" s="3">
        <v>31</v>
      </c>
      <c r="B33" s="4" t="s">
        <v>1617</v>
      </c>
      <c r="C33" s="5">
        <v>17602.84</v>
      </c>
      <c r="D33" s="6">
        <v>2570</v>
      </c>
      <c r="E33" s="6">
        <v>18364</v>
      </c>
      <c r="F33" s="6">
        <v>2694</v>
      </c>
      <c r="G33" s="43">
        <v>48564</v>
      </c>
      <c r="H33" s="43">
        <v>7433</v>
      </c>
      <c r="I33" s="7">
        <f t="shared" si="0"/>
        <v>0.36246684787085082</v>
      </c>
      <c r="J33" s="8">
        <v>15</v>
      </c>
      <c r="K33" s="9" t="s">
        <v>1619</v>
      </c>
      <c r="L33" s="10" t="s">
        <v>855</v>
      </c>
      <c r="M33" s="2"/>
    </row>
    <row r="34" spans="1:13" ht="35.1" customHeight="1">
      <c r="A34" s="3">
        <v>32</v>
      </c>
      <c r="B34" s="4" t="s">
        <v>1473</v>
      </c>
      <c r="C34" s="5">
        <v>17561.34</v>
      </c>
      <c r="D34" s="6">
        <v>3549</v>
      </c>
      <c r="E34" s="6">
        <v>18749.98</v>
      </c>
      <c r="F34" s="6">
        <v>3814</v>
      </c>
      <c r="G34" s="41">
        <v>68109.7</v>
      </c>
      <c r="H34" s="41">
        <v>14892</v>
      </c>
      <c r="I34" s="7">
        <f t="shared" si="0"/>
        <v>0.25783904495248111</v>
      </c>
      <c r="J34" s="8">
        <v>17</v>
      </c>
      <c r="K34" s="9" t="s">
        <v>1476</v>
      </c>
      <c r="L34" s="10" t="s">
        <v>60</v>
      </c>
      <c r="M34" s="2"/>
    </row>
    <row r="35" spans="1:13" ht="35.1" customHeight="1">
      <c r="A35" s="3">
        <v>33</v>
      </c>
      <c r="B35" s="4" t="s">
        <v>1437</v>
      </c>
      <c r="C35" s="5">
        <v>17548.689999999999</v>
      </c>
      <c r="D35" s="6">
        <v>3487</v>
      </c>
      <c r="E35" s="6">
        <v>19843.669999999998</v>
      </c>
      <c r="F35" s="6">
        <v>3966</v>
      </c>
      <c r="G35" s="42">
        <v>53844.69</v>
      </c>
      <c r="H35" s="42">
        <v>11203</v>
      </c>
      <c r="I35" s="7">
        <f t="shared" ref="I35:I66" si="1">C35/G35</f>
        <v>0.32591310303764398</v>
      </c>
      <c r="J35" s="8">
        <v>14</v>
      </c>
      <c r="K35" s="9" t="s">
        <v>1443</v>
      </c>
      <c r="L35" s="10" t="s">
        <v>52</v>
      </c>
      <c r="M35" s="2"/>
    </row>
    <row r="36" spans="1:13" ht="35.1" customHeight="1">
      <c r="A36" s="3">
        <v>34</v>
      </c>
      <c r="B36" s="4" t="s">
        <v>1452</v>
      </c>
      <c r="C36" s="5">
        <v>17480.71</v>
      </c>
      <c r="D36" s="6">
        <v>3586</v>
      </c>
      <c r="E36" s="6"/>
      <c r="F36" s="6"/>
      <c r="G36" s="14">
        <v>55518.979999999996</v>
      </c>
      <c r="H36" s="14">
        <v>12011</v>
      </c>
      <c r="I36" s="7">
        <f t="shared" si="1"/>
        <v>0.3148600712765256</v>
      </c>
      <c r="J36" s="8">
        <v>17</v>
      </c>
      <c r="K36" s="9" t="s">
        <v>1459</v>
      </c>
      <c r="L36" s="10" t="s">
        <v>855</v>
      </c>
      <c r="M36" s="2"/>
    </row>
    <row r="37" spans="1:13" ht="35.1" customHeight="1">
      <c r="A37" s="3">
        <v>35</v>
      </c>
      <c r="B37" s="4" t="s">
        <v>1572</v>
      </c>
      <c r="C37" s="5">
        <v>17384.759999999998</v>
      </c>
      <c r="D37" s="6">
        <v>3644</v>
      </c>
      <c r="E37" s="6">
        <v>18287.38</v>
      </c>
      <c r="F37" s="6">
        <v>3808</v>
      </c>
      <c r="G37" s="14">
        <v>41476</v>
      </c>
      <c r="H37" s="14">
        <v>8732</v>
      </c>
      <c r="I37" s="7">
        <f t="shared" si="1"/>
        <v>0.41915228083711059</v>
      </c>
      <c r="J37" s="8">
        <v>17</v>
      </c>
      <c r="K37" s="9" t="s">
        <v>1577</v>
      </c>
      <c r="L37" s="10" t="s">
        <v>11</v>
      </c>
      <c r="M37" s="2"/>
    </row>
    <row r="38" spans="1:13" ht="35.1" customHeight="1">
      <c r="A38" s="3">
        <v>36</v>
      </c>
      <c r="B38" s="4" t="s">
        <v>1541</v>
      </c>
      <c r="C38" s="5">
        <v>16918.53</v>
      </c>
      <c r="D38" s="6">
        <v>2872</v>
      </c>
      <c r="E38" s="6"/>
      <c r="F38" s="6"/>
      <c r="G38" s="14">
        <v>135996</v>
      </c>
      <c r="H38" s="14">
        <v>24282</v>
      </c>
      <c r="I38" s="7">
        <f t="shared" si="1"/>
        <v>0.12440461484161298</v>
      </c>
      <c r="J38" s="8">
        <v>14</v>
      </c>
      <c r="K38" s="9" t="s">
        <v>1543</v>
      </c>
      <c r="L38" s="10" t="s">
        <v>1542</v>
      </c>
      <c r="M38" s="2"/>
    </row>
    <row r="39" spans="1:13" ht="35.1" customHeight="1">
      <c r="A39" s="3">
        <v>37</v>
      </c>
      <c r="B39" s="4" t="s">
        <v>1444</v>
      </c>
      <c r="C39" s="5">
        <v>15357.15</v>
      </c>
      <c r="D39" s="6">
        <v>2349</v>
      </c>
      <c r="E39" s="6">
        <v>18792.3</v>
      </c>
      <c r="F39" s="6">
        <v>2846</v>
      </c>
      <c r="G39" s="42">
        <v>51469.73</v>
      </c>
      <c r="H39" s="42">
        <v>8102</v>
      </c>
      <c r="I39" s="7">
        <f t="shared" si="1"/>
        <v>0.29837246086194735</v>
      </c>
      <c r="J39" s="8">
        <v>15</v>
      </c>
      <c r="K39" s="9" t="s">
        <v>1450</v>
      </c>
      <c r="L39" s="10" t="s">
        <v>11</v>
      </c>
      <c r="M39" s="2"/>
    </row>
    <row r="40" spans="1:13" ht="35.1" customHeight="1">
      <c r="A40" s="3">
        <v>38</v>
      </c>
      <c r="B40" s="4" t="s">
        <v>1567</v>
      </c>
      <c r="C40" s="5">
        <v>15196.7</v>
      </c>
      <c r="D40" s="6">
        <v>3104</v>
      </c>
      <c r="E40" s="6">
        <v>15712</v>
      </c>
      <c r="F40" s="6">
        <v>3217</v>
      </c>
      <c r="G40" s="42">
        <v>97754.260000000009</v>
      </c>
      <c r="H40" s="42">
        <v>20380</v>
      </c>
      <c r="I40" s="7">
        <f t="shared" si="1"/>
        <v>0.15545818668158298</v>
      </c>
      <c r="J40" s="8">
        <v>17</v>
      </c>
      <c r="K40" s="9" t="s">
        <v>1570</v>
      </c>
      <c r="L40" s="10" t="s">
        <v>855</v>
      </c>
      <c r="M40" s="2"/>
    </row>
    <row r="41" spans="1:13" ht="35.1" customHeight="1">
      <c r="A41" s="3">
        <v>39</v>
      </c>
      <c r="B41" s="4" t="s">
        <v>1568</v>
      </c>
      <c r="C41" s="5">
        <v>14671.35</v>
      </c>
      <c r="D41" s="6">
        <v>2306</v>
      </c>
      <c r="E41" s="6"/>
      <c r="F41" s="6"/>
      <c r="G41" s="42">
        <v>37723.03</v>
      </c>
      <c r="H41" s="42">
        <v>5931</v>
      </c>
      <c r="I41" s="7">
        <f t="shared" si="1"/>
        <v>0.38892289405172387</v>
      </c>
      <c r="J41" s="8">
        <v>16</v>
      </c>
      <c r="K41" s="9" t="s">
        <v>1570</v>
      </c>
      <c r="L41" s="10" t="s">
        <v>855</v>
      </c>
      <c r="M41" s="2"/>
    </row>
    <row r="42" spans="1:13" ht="35.1" customHeight="1">
      <c r="A42" s="3">
        <v>40</v>
      </c>
      <c r="B42" s="4" t="s">
        <v>1496</v>
      </c>
      <c r="C42" s="5">
        <v>14251.92</v>
      </c>
      <c r="D42" s="6">
        <v>2273</v>
      </c>
      <c r="E42" s="6">
        <v>16234.67</v>
      </c>
      <c r="F42" s="6">
        <v>2465</v>
      </c>
      <c r="G42" s="41">
        <v>90615.95</v>
      </c>
      <c r="H42" s="41">
        <v>14520</v>
      </c>
      <c r="I42" s="7">
        <f t="shared" si="1"/>
        <v>0.15727827165085176</v>
      </c>
      <c r="J42" s="8">
        <v>14</v>
      </c>
      <c r="K42" s="9" t="s">
        <v>1499</v>
      </c>
      <c r="L42" s="10" t="s">
        <v>60</v>
      </c>
      <c r="M42" s="2"/>
    </row>
    <row r="43" spans="1:13" ht="35.1" customHeight="1">
      <c r="A43" s="3">
        <v>41</v>
      </c>
      <c r="B43" s="4" t="s">
        <v>1599</v>
      </c>
      <c r="C43" s="5">
        <v>14049.54</v>
      </c>
      <c r="D43" s="6">
        <v>2757</v>
      </c>
      <c r="E43" s="6"/>
      <c r="F43" s="6"/>
      <c r="G43" s="43">
        <v>41716.46</v>
      </c>
      <c r="H43" s="43">
        <v>8838</v>
      </c>
      <c r="I43" s="7">
        <f t="shared" si="1"/>
        <v>0.33678648667696159</v>
      </c>
      <c r="J43" s="8">
        <v>21</v>
      </c>
      <c r="K43" s="9" t="s">
        <v>1602</v>
      </c>
      <c r="L43" s="10" t="s">
        <v>1327</v>
      </c>
      <c r="M43" s="2"/>
    </row>
    <row r="44" spans="1:13" ht="35.1" customHeight="1">
      <c r="A44" s="3">
        <v>42</v>
      </c>
      <c r="B44" s="4" t="s">
        <v>1427</v>
      </c>
      <c r="C44" s="5">
        <v>13837.82</v>
      </c>
      <c r="D44" s="6">
        <v>1972</v>
      </c>
      <c r="E44" s="6">
        <v>19114.8</v>
      </c>
      <c r="F44" s="6">
        <v>3343</v>
      </c>
      <c r="G44" s="15">
        <v>31277.08</v>
      </c>
      <c r="H44" s="15">
        <v>5240</v>
      </c>
      <c r="I44" s="7">
        <f t="shared" si="1"/>
        <v>0.44242685058835413</v>
      </c>
      <c r="J44" s="8">
        <v>11</v>
      </c>
      <c r="K44" s="9" t="s">
        <v>1435</v>
      </c>
      <c r="L44" s="10" t="s">
        <v>52</v>
      </c>
      <c r="M44" s="2"/>
    </row>
    <row r="45" spans="1:13" ht="35.1" customHeight="1">
      <c r="A45" s="3">
        <v>43</v>
      </c>
      <c r="B45" s="4" t="s">
        <v>1574</v>
      </c>
      <c r="C45" s="5">
        <v>13335.04</v>
      </c>
      <c r="D45" s="6">
        <v>2057</v>
      </c>
      <c r="E45" s="6">
        <v>13827</v>
      </c>
      <c r="F45" s="6">
        <v>2131</v>
      </c>
      <c r="G45" s="44">
        <v>45592</v>
      </c>
      <c r="H45" s="44">
        <v>7690</v>
      </c>
      <c r="I45" s="7">
        <f t="shared" si="1"/>
        <v>0.29248640112300406</v>
      </c>
      <c r="J45" s="8">
        <v>17</v>
      </c>
      <c r="K45" s="9" t="s">
        <v>1578</v>
      </c>
      <c r="L45" s="10" t="s">
        <v>15</v>
      </c>
      <c r="M45" s="2"/>
    </row>
    <row r="46" spans="1:13" ht="35.1" customHeight="1">
      <c r="A46" s="3">
        <v>44</v>
      </c>
      <c r="B46" s="4" t="s">
        <v>1428</v>
      </c>
      <c r="C46" s="5">
        <v>12902.89</v>
      </c>
      <c r="D46" s="6">
        <v>2515</v>
      </c>
      <c r="E46" s="6">
        <v>15598</v>
      </c>
      <c r="F46" s="6">
        <v>3349</v>
      </c>
      <c r="G46" s="14">
        <v>45879</v>
      </c>
      <c r="H46" s="14">
        <v>9570</v>
      </c>
      <c r="I46" s="7">
        <f t="shared" si="1"/>
        <v>0.28123738529610498</v>
      </c>
      <c r="J46" s="8">
        <v>15</v>
      </c>
      <c r="K46" s="9" t="s">
        <v>1435</v>
      </c>
      <c r="L46" s="10" t="s">
        <v>855</v>
      </c>
      <c r="M46" s="2"/>
    </row>
    <row r="47" spans="1:13" ht="35.1" customHeight="1">
      <c r="A47" s="3">
        <v>45</v>
      </c>
      <c r="B47" s="4" t="s">
        <v>1552</v>
      </c>
      <c r="C47" s="5">
        <v>12869.69</v>
      </c>
      <c r="D47" s="6">
        <v>2621</v>
      </c>
      <c r="E47" s="6">
        <v>14326.81</v>
      </c>
      <c r="F47" s="6">
        <v>2923</v>
      </c>
      <c r="G47" s="42">
        <v>45319.960000000006</v>
      </c>
      <c r="H47" s="42">
        <v>9563</v>
      </c>
      <c r="I47" s="7">
        <f t="shared" si="1"/>
        <v>0.2839739929161455</v>
      </c>
      <c r="J47" s="8">
        <v>15</v>
      </c>
      <c r="K47" s="9" t="s">
        <v>1556</v>
      </c>
      <c r="L47" s="10" t="s">
        <v>11</v>
      </c>
      <c r="M47" s="2"/>
    </row>
    <row r="48" spans="1:13" ht="35.1" customHeight="1">
      <c r="A48" s="3">
        <v>46</v>
      </c>
      <c r="B48" s="4" t="s">
        <v>1559</v>
      </c>
      <c r="C48" s="5">
        <v>12835.76</v>
      </c>
      <c r="D48" s="6">
        <v>2005</v>
      </c>
      <c r="E48" s="6"/>
      <c r="F48" s="6"/>
      <c r="G48" s="42">
        <v>30364.85</v>
      </c>
      <c r="H48" s="42">
        <v>4888</v>
      </c>
      <c r="I48" s="7">
        <f t="shared" si="1"/>
        <v>0.42271771472607311</v>
      </c>
      <c r="J48" s="8">
        <v>17</v>
      </c>
      <c r="K48" s="9" t="s">
        <v>1560</v>
      </c>
      <c r="L48" s="10" t="s">
        <v>855</v>
      </c>
      <c r="M48" s="2"/>
    </row>
    <row r="49" spans="1:13" ht="35.1" customHeight="1">
      <c r="A49" s="3">
        <v>47</v>
      </c>
      <c r="B49" s="4" t="s">
        <v>1563</v>
      </c>
      <c r="C49" s="5">
        <v>12534.99</v>
      </c>
      <c r="D49" s="6">
        <v>1994</v>
      </c>
      <c r="E49" s="6">
        <v>12828</v>
      </c>
      <c r="F49" s="6">
        <v>2048</v>
      </c>
      <c r="G49" s="42">
        <v>37457.949999999997</v>
      </c>
      <c r="H49" s="42">
        <v>5995</v>
      </c>
      <c r="I49" s="7">
        <f t="shared" si="1"/>
        <v>0.33464164483107062</v>
      </c>
      <c r="J49" s="8">
        <v>19</v>
      </c>
      <c r="K49" s="9" t="s">
        <v>1566</v>
      </c>
      <c r="L49" s="10" t="s">
        <v>15</v>
      </c>
      <c r="M49" s="2"/>
    </row>
    <row r="50" spans="1:13" ht="35.1" customHeight="1">
      <c r="A50" s="3">
        <v>48</v>
      </c>
      <c r="B50" s="4" t="s">
        <v>1591</v>
      </c>
      <c r="C50" s="5">
        <v>12254.33</v>
      </c>
      <c r="D50" s="6">
        <v>1797</v>
      </c>
      <c r="E50" s="6">
        <v>13221.87</v>
      </c>
      <c r="F50" s="6">
        <v>1957</v>
      </c>
      <c r="G50" s="41">
        <v>32776.18</v>
      </c>
      <c r="H50" s="41">
        <v>4956</v>
      </c>
      <c r="I50" s="7">
        <f t="shared" si="1"/>
        <v>0.37387914027809221</v>
      </c>
      <c r="J50" s="8">
        <v>15</v>
      </c>
      <c r="K50" s="9" t="s">
        <v>1598</v>
      </c>
      <c r="L50" s="10" t="s">
        <v>60</v>
      </c>
      <c r="M50" s="2"/>
    </row>
    <row r="51" spans="1:13" ht="35.1" customHeight="1">
      <c r="A51" s="3">
        <v>49</v>
      </c>
      <c r="B51" s="4" t="s">
        <v>1580</v>
      </c>
      <c r="C51" s="5">
        <v>11138.35</v>
      </c>
      <c r="D51" s="6">
        <v>1883</v>
      </c>
      <c r="E51" s="6"/>
      <c r="F51" s="6"/>
      <c r="G51" s="43">
        <v>28232.12</v>
      </c>
      <c r="H51" s="43">
        <v>5010</v>
      </c>
      <c r="I51" s="7">
        <f t="shared" si="1"/>
        <v>0.39452758064219057</v>
      </c>
      <c r="J51" s="8">
        <v>15</v>
      </c>
      <c r="K51" s="9" t="s">
        <v>1585</v>
      </c>
      <c r="L51" s="10" t="s">
        <v>1584</v>
      </c>
      <c r="M51" s="2"/>
    </row>
    <row r="52" spans="1:13" ht="35.1" customHeight="1">
      <c r="A52" s="3">
        <v>50</v>
      </c>
      <c r="B52" s="4" t="s">
        <v>1438</v>
      </c>
      <c r="C52" s="5">
        <v>10786.98</v>
      </c>
      <c r="D52" s="6">
        <v>1741</v>
      </c>
      <c r="E52" s="6"/>
      <c r="F52" s="6"/>
      <c r="G52" s="14">
        <v>25976.38</v>
      </c>
      <c r="H52" s="14">
        <v>4334</v>
      </c>
      <c r="I52" s="7">
        <f t="shared" si="1"/>
        <v>0.41526109488697038</v>
      </c>
      <c r="J52" s="8">
        <v>12</v>
      </c>
      <c r="K52" s="9" t="s">
        <v>1443</v>
      </c>
      <c r="L52" s="10" t="s">
        <v>52</v>
      </c>
      <c r="M52" s="2"/>
    </row>
    <row r="53" spans="1:13" ht="35.1" customHeight="1">
      <c r="A53" s="3">
        <v>51</v>
      </c>
      <c r="B53" s="4" t="s">
        <v>1513</v>
      </c>
      <c r="C53" s="5">
        <v>10438.36</v>
      </c>
      <c r="D53" s="6">
        <v>1492</v>
      </c>
      <c r="E53" s="6"/>
      <c r="F53" s="6"/>
      <c r="G53" s="42">
        <v>30819.49</v>
      </c>
      <c r="H53" s="42">
        <v>4701</v>
      </c>
      <c r="I53" s="7">
        <f t="shared" si="1"/>
        <v>0.33869346961938696</v>
      </c>
      <c r="J53" s="8">
        <v>15</v>
      </c>
      <c r="K53" s="9" t="s">
        <v>1517</v>
      </c>
      <c r="L53" s="10" t="s">
        <v>60</v>
      </c>
      <c r="M53" s="2"/>
    </row>
    <row r="54" spans="1:13" ht="35.1" customHeight="1">
      <c r="A54" s="3">
        <v>52</v>
      </c>
      <c r="B54" s="4" t="s">
        <v>1439</v>
      </c>
      <c r="C54" s="5">
        <v>10253.25</v>
      </c>
      <c r="D54" s="6">
        <v>1710</v>
      </c>
      <c r="E54" s="6"/>
      <c r="F54" s="6"/>
      <c r="G54" s="14">
        <v>24280</v>
      </c>
      <c r="H54" s="14">
        <v>4305</v>
      </c>
      <c r="I54" s="7">
        <f t="shared" si="1"/>
        <v>0.42229200988467874</v>
      </c>
      <c r="J54" s="8">
        <v>14</v>
      </c>
      <c r="K54" s="9" t="s">
        <v>1443</v>
      </c>
      <c r="L54" s="10" t="s">
        <v>855</v>
      </c>
      <c r="M54" s="2"/>
    </row>
    <row r="55" spans="1:13" ht="35.1" customHeight="1">
      <c r="A55" s="3">
        <v>53</v>
      </c>
      <c r="B55" s="4" t="s">
        <v>1505</v>
      </c>
      <c r="C55" s="5">
        <v>10236.58</v>
      </c>
      <c r="D55" s="6">
        <v>1724</v>
      </c>
      <c r="E55" s="6"/>
      <c r="F55" s="6"/>
      <c r="G55" s="14">
        <v>44786.66</v>
      </c>
      <c r="H55" s="14">
        <v>8057</v>
      </c>
      <c r="I55" s="7">
        <f t="shared" si="1"/>
        <v>0.22856314804452932</v>
      </c>
      <c r="J55" s="8">
        <v>15</v>
      </c>
      <c r="K55" s="9" t="s">
        <v>1507</v>
      </c>
      <c r="L55" s="10" t="s">
        <v>855</v>
      </c>
      <c r="M55" s="2"/>
    </row>
    <row r="56" spans="1:13" ht="35.1" customHeight="1">
      <c r="A56" s="3">
        <v>54</v>
      </c>
      <c r="B56" s="4" t="s">
        <v>1469</v>
      </c>
      <c r="C56" s="5">
        <v>9978.2999999999993</v>
      </c>
      <c r="D56" s="6">
        <v>2086</v>
      </c>
      <c r="E56" s="6">
        <v>10812</v>
      </c>
      <c r="F56" s="6">
        <v>2253</v>
      </c>
      <c r="G56" s="14">
        <v>83153.58</v>
      </c>
      <c r="H56" s="14">
        <v>18544</v>
      </c>
      <c r="I56" s="7">
        <f t="shared" si="1"/>
        <v>0.11999844143811968</v>
      </c>
      <c r="J56" s="8">
        <v>17</v>
      </c>
      <c r="K56" s="9" t="s">
        <v>1472</v>
      </c>
      <c r="L56" s="10" t="s">
        <v>1381</v>
      </c>
      <c r="M56" s="2"/>
    </row>
    <row r="57" spans="1:13" ht="35.1" customHeight="1">
      <c r="A57" s="3">
        <v>55</v>
      </c>
      <c r="B57" s="4" t="s">
        <v>1509</v>
      </c>
      <c r="C57" s="5">
        <v>9083.85</v>
      </c>
      <c r="D57" s="6">
        <v>2009</v>
      </c>
      <c r="E57" s="6"/>
      <c r="F57" s="6"/>
      <c r="G57" s="42">
        <v>26199.87</v>
      </c>
      <c r="H57" s="42">
        <v>6223</v>
      </c>
      <c r="I57" s="7">
        <f t="shared" si="1"/>
        <v>0.34671355239548901</v>
      </c>
      <c r="J57" s="8">
        <v>16</v>
      </c>
      <c r="K57" s="9" t="s">
        <v>1511</v>
      </c>
      <c r="L57" s="10" t="s">
        <v>11</v>
      </c>
      <c r="M57" s="2"/>
    </row>
    <row r="58" spans="1:13" ht="35.1" customHeight="1">
      <c r="A58" s="3">
        <v>56</v>
      </c>
      <c r="B58" s="4" t="s">
        <v>1600</v>
      </c>
      <c r="C58" s="5">
        <v>8956</v>
      </c>
      <c r="D58" s="6">
        <v>1302</v>
      </c>
      <c r="E58" s="6"/>
      <c r="F58" s="6"/>
      <c r="G58" s="42">
        <v>18621</v>
      </c>
      <c r="H58" s="42">
        <v>2831</v>
      </c>
      <c r="I58" s="7">
        <f t="shared" si="1"/>
        <v>0.48096235433113149</v>
      </c>
      <c r="J58" s="8">
        <v>6</v>
      </c>
      <c r="K58" s="9" t="s">
        <v>1602</v>
      </c>
      <c r="L58" s="10" t="s">
        <v>12</v>
      </c>
      <c r="M58" s="2"/>
    </row>
    <row r="59" spans="1:13" ht="35.1" customHeight="1">
      <c r="A59" s="3">
        <v>57</v>
      </c>
      <c r="B59" s="4" t="s">
        <v>1544</v>
      </c>
      <c r="C59" s="5">
        <v>8901.41</v>
      </c>
      <c r="D59" s="6">
        <v>1413</v>
      </c>
      <c r="E59" s="6"/>
      <c r="F59" s="6"/>
      <c r="G59" s="42">
        <v>21071.74</v>
      </c>
      <c r="H59" s="42">
        <v>3362</v>
      </c>
      <c r="I59" s="7">
        <f t="shared" si="1"/>
        <v>0.42243355318545117</v>
      </c>
      <c r="J59" s="8">
        <v>18</v>
      </c>
      <c r="K59" s="9" t="s">
        <v>1550</v>
      </c>
      <c r="L59" s="10" t="s">
        <v>1327</v>
      </c>
      <c r="M59" s="2"/>
    </row>
    <row r="60" spans="1:13" ht="35.1" customHeight="1">
      <c r="A60" s="3">
        <v>58</v>
      </c>
      <c r="B60" s="4" t="s">
        <v>1482</v>
      </c>
      <c r="C60" s="5">
        <v>8724.24</v>
      </c>
      <c r="D60" s="6">
        <v>1853</v>
      </c>
      <c r="E60" s="6"/>
      <c r="F60" s="6"/>
      <c r="G60" s="14">
        <v>49027.85</v>
      </c>
      <c r="H60" s="14">
        <v>11042</v>
      </c>
      <c r="I60" s="7">
        <f t="shared" si="1"/>
        <v>0.17794457639892428</v>
      </c>
      <c r="J60" s="8">
        <v>18</v>
      </c>
      <c r="K60" s="9" t="s">
        <v>1484</v>
      </c>
      <c r="L60" s="10" t="s">
        <v>1327</v>
      </c>
      <c r="M60" s="2"/>
    </row>
    <row r="61" spans="1:13" ht="35.1" customHeight="1">
      <c r="A61" s="3">
        <v>59</v>
      </c>
      <c r="B61" s="4" t="s">
        <v>1529</v>
      </c>
      <c r="C61" s="5">
        <v>8636.06</v>
      </c>
      <c r="D61" s="6">
        <v>1326</v>
      </c>
      <c r="E61" s="6">
        <v>8799.4</v>
      </c>
      <c r="F61" s="6">
        <v>1353</v>
      </c>
      <c r="G61" s="42">
        <v>41666.22</v>
      </c>
      <c r="H61" s="42">
        <v>6482</v>
      </c>
      <c r="I61" s="7">
        <f t="shared" si="1"/>
        <v>0.20726766190933565</v>
      </c>
      <c r="J61" s="8">
        <v>11</v>
      </c>
      <c r="K61" s="9" t="s">
        <v>1533</v>
      </c>
      <c r="L61" s="10" t="s">
        <v>52</v>
      </c>
      <c r="M61" s="2"/>
    </row>
    <row r="62" spans="1:13" ht="35.1" customHeight="1">
      <c r="A62" s="3">
        <v>60</v>
      </c>
      <c r="B62" s="4" t="s">
        <v>1485</v>
      </c>
      <c r="C62" s="5">
        <v>8562.73</v>
      </c>
      <c r="D62" s="6">
        <v>1836</v>
      </c>
      <c r="E62" s="6"/>
      <c r="F62" s="6"/>
      <c r="G62" s="14">
        <v>49587.299999999996</v>
      </c>
      <c r="H62" s="14">
        <v>10927</v>
      </c>
      <c r="I62" s="7">
        <f t="shared" si="1"/>
        <v>0.17267989989372279</v>
      </c>
      <c r="J62" s="8">
        <v>17</v>
      </c>
      <c r="K62" s="9" t="s">
        <v>1491</v>
      </c>
      <c r="L62" s="10" t="s">
        <v>1381</v>
      </c>
      <c r="M62" s="2"/>
    </row>
    <row r="63" spans="1:13" ht="35.1" customHeight="1">
      <c r="A63" s="3">
        <v>61</v>
      </c>
      <c r="B63" s="4" t="s">
        <v>1519</v>
      </c>
      <c r="C63" s="5">
        <v>7843.68</v>
      </c>
      <c r="D63" s="6">
        <v>1116</v>
      </c>
      <c r="E63" s="6">
        <v>9006</v>
      </c>
      <c r="F63" s="6">
        <v>1319</v>
      </c>
      <c r="G63" s="42">
        <v>18293.64</v>
      </c>
      <c r="H63" s="42">
        <v>2957</v>
      </c>
      <c r="I63" s="7">
        <f t="shared" si="1"/>
        <v>0.42876540699390608</v>
      </c>
      <c r="J63" s="8">
        <v>14</v>
      </c>
      <c r="K63" s="9" t="s">
        <v>1522</v>
      </c>
      <c r="L63" s="10" t="s">
        <v>52</v>
      </c>
      <c r="M63" s="2"/>
    </row>
    <row r="64" spans="1:13" ht="35.1" customHeight="1">
      <c r="A64" s="3">
        <v>62</v>
      </c>
      <c r="B64" s="4" t="s">
        <v>1592</v>
      </c>
      <c r="C64" s="5">
        <v>7451.22</v>
      </c>
      <c r="D64" s="6">
        <v>1562</v>
      </c>
      <c r="E64" s="6"/>
      <c r="F64" s="6"/>
      <c r="G64" s="42">
        <v>17974.82</v>
      </c>
      <c r="H64" s="42">
        <v>3765</v>
      </c>
      <c r="I64" s="7">
        <f t="shared" si="1"/>
        <v>0.41453655725064287</v>
      </c>
      <c r="J64" s="8">
        <v>17</v>
      </c>
      <c r="K64" s="9" t="s">
        <v>1598</v>
      </c>
      <c r="L64" s="10" t="s">
        <v>11</v>
      </c>
      <c r="M64" s="2"/>
    </row>
    <row r="65" spans="1:13" ht="35.1" customHeight="1">
      <c r="A65" s="3">
        <v>63</v>
      </c>
      <c r="B65" s="4" t="s">
        <v>1486</v>
      </c>
      <c r="C65" s="5">
        <v>7412.73</v>
      </c>
      <c r="D65" s="6">
        <v>1213</v>
      </c>
      <c r="E65" s="6"/>
      <c r="F65" s="6"/>
      <c r="G65" s="42">
        <v>29701.11</v>
      </c>
      <c r="H65" s="42">
        <v>4903</v>
      </c>
      <c r="I65" s="7">
        <f t="shared" si="1"/>
        <v>0.2495775410413954</v>
      </c>
      <c r="J65" s="8">
        <v>14</v>
      </c>
      <c r="K65" s="9" t="s">
        <v>1491</v>
      </c>
      <c r="L65" s="10" t="s">
        <v>1381</v>
      </c>
      <c r="M65" s="2"/>
    </row>
    <row r="66" spans="1:13" ht="35.1" customHeight="1">
      <c r="A66" s="3">
        <v>64</v>
      </c>
      <c r="B66" s="4" t="s">
        <v>1429</v>
      </c>
      <c r="C66" s="5">
        <v>7224.5</v>
      </c>
      <c r="D66" s="6">
        <v>1162</v>
      </c>
      <c r="E66" s="6">
        <v>9445.2000000000007</v>
      </c>
      <c r="F66" s="6">
        <v>1810</v>
      </c>
      <c r="G66" s="42">
        <v>23636.92</v>
      </c>
      <c r="H66" s="42">
        <v>4294</v>
      </c>
      <c r="I66" s="7">
        <f t="shared" si="1"/>
        <v>0.30564472867023285</v>
      </c>
      <c r="J66" s="8">
        <v>14</v>
      </c>
      <c r="K66" s="9" t="s">
        <v>1435</v>
      </c>
      <c r="L66" s="10" t="s">
        <v>1327</v>
      </c>
      <c r="M66" s="2"/>
    </row>
    <row r="67" spans="1:13" ht="35.1" customHeight="1">
      <c r="A67" s="3">
        <v>65</v>
      </c>
      <c r="B67" s="4" t="s">
        <v>1520</v>
      </c>
      <c r="C67" s="5">
        <v>7202.03</v>
      </c>
      <c r="D67" s="6">
        <v>1124</v>
      </c>
      <c r="E67" s="6"/>
      <c r="F67" s="6"/>
      <c r="G67" s="42">
        <v>25268.2</v>
      </c>
      <c r="H67" s="42">
        <v>4214</v>
      </c>
      <c r="I67" s="7">
        <f t="shared" ref="I67:I98" si="2">C67/G67</f>
        <v>0.2850234682327985</v>
      </c>
      <c r="J67" s="8">
        <v>12</v>
      </c>
      <c r="K67" s="9" t="s">
        <v>1522</v>
      </c>
      <c r="L67" s="10" t="s">
        <v>15</v>
      </c>
      <c r="M67" s="2"/>
    </row>
    <row r="68" spans="1:13" ht="35.1" customHeight="1">
      <c r="A68" s="3">
        <v>66</v>
      </c>
      <c r="B68" s="4" t="s">
        <v>1501</v>
      </c>
      <c r="C68" s="5">
        <v>7193.82</v>
      </c>
      <c r="D68" s="6">
        <v>1197</v>
      </c>
      <c r="E68" s="6"/>
      <c r="F68" s="6"/>
      <c r="G68" s="42">
        <v>31104.83</v>
      </c>
      <c r="H68" s="42">
        <v>5159</v>
      </c>
      <c r="I68" s="7">
        <f t="shared" si="2"/>
        <v>0.23127662166936772</v>
      </c>
      <c r="J68" s="8">
        <v>15</v>
      </c>
      <c r="K68" s="9" t="s">
        <v>1503</v>
      </c>
      <c r="L68" s="10" t="s">
        <v>1381</v>
      </c>
      <c r="M68" s="2"/>
    </row>
    <row r="69" spans="1:13" ht="35.1" customHeight="1">
      <c r="A69" s="3">
        <v>67</v>
      </c>
      <c r="B69" s="4" t="s">
        <v>1530</v>
      </c>
      <c r="C69" s="5">
        <v>7076.45</v>
      </c>
      <c r="D69" s="6">
        <v>1664</v>
      </c>
      <c r="E69" s="6">
        <v>11707.32</v>
      </c>
      <c r="F69" s="6">
        <v>2694</v>
      </c>
      <c r="G69" s="14">
        <v>25436.959999999999</v>
      </c>
      <c r="H69" s="14">
        <v>5744</v>
      </c>
      <c r="I69" s="7">
        <f t="shared" si="2"/>
        <v>0.27819558626502539</v>
      </c>
      <c r="J69" s="8">
        <v>12</v>
      </c>
      <c r="K69" s="9" t="s">
        <v>1533</v>
      </c>
      <c r="L69" s="10" t="s">
        <v>969</v>
      </c>
      <c r="M69" s="2"/>
    </row>
    <row r="70" spans="1:13" ht="35.1" customHeight="1">
      <c r="A70" s="3">
        <v>68</v>
      </c>
      <c r="B70" s="4" t="s">
        <v>1477</v>
      </c>
      <c r="C70" s="5">
        <v>6989</v>
      </c>
      <c r="D70" s="6">
        <v>1016</v>
      </c>
      <c r="E70" s="6">
        <v>7643</v>
      </c>
      <c r="F70" s="6">
        <v>1124</v>
      </c>
      <c r="G70" s="42">
        <v>34096</v>
      </c>
      <c r="H70" s="42">
        <v>5755</v>
      </c>
      <c r="I70" s="7">
        <f t="shared" si="2"/>
        <v>0.2049800563115908</v>
      </c>
      <c r="J70" s="8">
        <v>11</v>
      </c>
      <c r="K70" s="9" t="s">
        <v>1480</v>
      </c>
      <c r="L70" s="10" t="s">
        <v>12</v>
      </c>
      <c r="M70" s="2"/>
    </row>
    <row r="71" spans="1:13" ht="35.1" customHeight="1">
      <c r="A71" s="3">
        <v>69</v>
      </c>
      <c r="B71" s="4" t="s">
        <v>1593</v>
      </c>
      <c r="C71" s="5">
        <v>6897.43</v>
      </c>
      <c r="D71" s="6">
        <v>1023</v>
      </c>
      <c r="E71" s="6">
        <v>7284.78</v>
      </c>
      <c r="F71" s="6">
        <v>1086</v>
      </c>
      <c r="G71" s="14">
        <v>24046.51</v>
      </c>
      <c r="H71" s="14">
        <v>3758</v>
      </c>
      <c r="I71" s="7">
        <f t="shared" si="2"/>
        <v>0.28683705036614465</v>
      </c>
      <c r="J71" s="8">
        <v>9</v>
      </c>
      <c r="K71" s="9" t="s">
        <v>1598</v>
      </c>
      <c r="L71" s="10" t="s">
        <v>11</v>
      </c>
      <c r="M71" s="2"/>
    </row>
    <row r="72" spans="1:13" ht="35.1" customHeight="1">
      <c r="A72" s="3">
        <v>70</v>
      </c>
      <c r="B72" s="4" t="s">
        <v>1523</v>
      </c>
      <c r="C72" s="5">
        <v>6734.63</v>
      </c>
      <c r="D72" s="6">
        <v>1049</v>
      </c>
      <c r="E72" s="6"/>
      <c r="F72" s="6"/>
      <c r="G72" s="42">
        <v>17601.46</v>
      </c>
      <c r="H72" s="42">
        <v>3129</v>
      </c>
      <c r="I72" s="7">
        <f t="shared" si="2"/>
        <v>0.38261769194146394</v>
      </c>
      <c r="J72" s="8">
        <v>14</v>
      </c>
      <c r="K72" s="9" t="s">
        <v>1527</v>
      </c>
      <c r="L72" s="10" t="s">
        <v>1381</v>
      </c>
      <c r="M72" s="2"/>
    </row>
    <row r="73" spans="1:13" ht="35.1" customHeight="1">
      <c r="A73" s="3">
        <v>71</v>
      </c>
      <c r="B73" s="4" t="s">
        <v>1430</v>
      </c>
      <c r="C73" s="5">
        <v>6728.05</v>
      </c>
      <c r="D73" s="6">
        <v>1030</v>
      </c>
      <c r="E73" s="6">
        <v>8878.1</v>
      </c>
      <c r="F73" s="6">
        <v>1645</v>
      </c>
      <c r="G73" s="14">
        <v>30603</v>
      </c>
      <c r="H73" s="14">
        <v>5445</v>
      </c>
      <c r="I73" s="7">
        <f t="shared" si="2"/>
        <v>0.21984936117374115</v>
      </c>
      <c r="J73" s="8">
        <v>14</v>
      </c>
      <c r="K73" s="9" t="s">
        <v>1435</v>
      </c>
      <c r="L73" s="10" t="s">
        <v>17</v>
      </c>
      <c r="M73" s="2"/>
    </row>
    <row r="74" spans="1:13" ht="35.1" customHeight="1">
      <c r="A74" s="3">
        <v>72</v>
      </c>
      <c r="B74" s="4" t="s">
        <v>1453</v>
      </c>
      <c r="C74" s="5">
        <v>6610.59</v>
      </c>
      <c r="D74" s="6">
        <v>1004</v>
      </c>
      <c r="E74" s="6"/>
      <c r="F74" s="6"/>
      <c r="G74" s="14">
        <v>14098</v>
      </c>
      <c r="H74" s="14">
        <v>2189</v>
      </c>
      <c r="I74" s="7">
        <f t="shared" si="2"/>
        <v>0.46890268123138035</v>
      </c>
      <c r="J74" s="8">
        <v>14</v>
      </c>
      <c r="K74" s="9" t="s">
        <v>1459</v>
      </c>
      <c r="L74" s="10" t="s">
        <v>11</v>
      </c>
      <c r="M74" s="2"/>
    </row>
    <row r="75" spans="1:13" ht="35.1" customHeight="1">
      <c r="A75" s="3">
        <v>73</v>
      </c>
      <c r="B75" s="4" t="s">
        <v>1514</v>
      </c>
      <c r="C75" s="5">
        <v>6594.4400000000005</v>
      </c>
      <c r="D75" s="6">
        <v>1208</v>
      </c>
      <c r="E75" s="6"/>
      <c r="F75" s="6"/>
      <c r="G75" s="14">
        <v>43144.280000000006</v>
      </c>
      <c r="H75" s="14">
        <v>7836</v>
      </c>
      <c r="I75" s="7">
        <f t="shared" si="2"/>
        <v>0.15284621738965165</v>
      </c>
      <c r="J75" s="8">
        <v>20</v>
      </c>
      <c r="K75" s="9" t="s">
        <v>1517</v>
      </c>
      <c r="L75" s="10" t="s">
        <v>233</v>
      </c>
      <c r="M75" s="2"/>
    </row>
    <row r="76" spans="1:13" ht="35.1" customHeight="1">
      <c r="A76" s="3">
        <v>74</v>
      </c>
      <c r="B76" s="4" t="s">
        <v>1588</v>
      </c>
      <c r="C76" s="5">
        <v>5996</v>
      </c>
      <c r="D76" s="6">
        <v>915</v>
      </c>
      <c r="E76" s="6"/>
      <c r="F76" s="6"/>
      <c r="G76" s="42">
        <v>11826</v>
      </c>
      <c r="H76" s="42">
        <v>1815</v>
      </c>
      <c r="I76" s="7">
        <f t="shared" si="2"/>
        <v>0.5070184339590732</v>
      </c>
      <c r="J76" s="8">
        <v>10</v>
      </c>
      <c r="K76" s="9" t="s">
        <v>1590</v>
      </c>
      <c r="L76" s="10" t="s">
        <v>12</v>
      </c>
      <c r="M76" s="2"/>
    </row>
    <row r="77" spans="1:13" ht="35.1" customHeight="1">
      <c r="A77" s="3">
        <v>75</v>
      </c>
      <c r="B77" s="4" t="s">
        <v>1564</v>
      </c>
      <c r="C77" s="5">
        <v>5984.12</v>
      </c>
      <c r="D77" s="6">
        <v>857</v>
      </c>
      <c r="E77" s="6"/>
      <c r="F77" s="6"/>
      <c r="G77" s="42">
        <v>12096.98</v>
      </c>
      <c r="H77" s="42">
        <v>2168</v>
      </c>
      <c r="I77" s="7">
        <f t="shared" si="2"/>
        <v>0.49467883719738315</v>
      </c>
      <c r="J77" s="8">
        <v>12</v>
      </c>
      <c r="K77" s="9" t="s">
        <v>1566</v>
      </c>
      <c r="L77" s="10" t="s">
        <v>1327</v>
      </c>
      <c r="M77" s="2"/>
    </row>
    <row r="78" spans="1:13" ht="35.1" customHeight="1">
      <c r="A78" s="3">
        <v>76</v>
      </c>
      <c r="B78" s="4" t="s">
        <v>1524</v>
      </c>
      <c r="C78" s="5">
        <v>5855.48</v>
      </c>
      <c r="D78" s="6">
        <v>1052</v>
      </c>
      <c r="E78" s="6"/>
      <c r="F78" s="6"/>
      <c r="G78" s="14">
        <v>13754.39</v>
      </c>
      <c r="H78" s="14">
        <v>2573</v>
      </c>
      <c r="I78" s="7">
        <f t="shared" si="2"/>
        <v>0.42571717102685031</v>
      </c>
      <c r="J78" s="8">
        <v>16</v>
      </c>
      <c r="K78" s="9" t="s">
        <v>1527</v>
      </c>
      <c r="L78" s="10" t="s">
        <v>1327</v>
      </c>
      <c r="M78" s="2"/>
    </row>
    <row r="79" spans="1:13" ht="35.1" customHeight="1">
      <c r="A79" s="3">
        <v>77</v>
      </c>
      <c r="B79" s="4" t="s">
        <v>1605</v>
      </c>
      <c r="C79" s="5">
        <v>5702.06</v>
      </c>
      <c r="D79" s="6">
        <v>1115</v>
      </c>
      <c r="E79" s="6">
        <v>6258.31</v>
      </c>
      <c r="F79" s="6">
        <v>1241</v>
      </c>
      <c r="G79" s="42">
        <v>17836.3</v>
      </c>
      <c r="H79" s="42">
        <v>3938</v>
      </c>
      <c r="I79" s="7">
        <f t="shared" si="2"/>
        <v>0.31968850041768754</v>
      </c>
      <c r="J79" s="8">
        <v>17</v>
      </c>
      <c r="K79" s="9" t="s">
        <v>1609</v>
      </c>
      <c r="L79" s="10" t="s">
        <v>11</v>
      </c>
      <c r="M79" s="2"/>
    </row>
    <row r="80" spans="1:13" ht="35.1" customHeight="1">
      <c r="A80" s="3">
        <v>78</v>
      </c>
      <c r="B80" s="4" t="s">
        <v>1575</v>
      </c>
      <c r="C80" s="5">
        <v>5593.7</v>
      </c>
      <c r="D80" s="6">
        <v>872</v>
      </c>
      <c r="E80" s="6"/>
      <c r="F80" s="6"/>
      <c r="G80" s="42">
        <v>16276</v>
      </c>
      <c r="H80" s="42">
        <v>2584</v>
      </c>
      <c r="I80" s="7">
        <f t="shared" si="2"/>
        <v>0.34367780781518797</v>
      </c>
      <c r="J80" s="8">
        <v>9</v>
      </c>
      <c r="K80" s="9" t="s">
        <v>1578</v>
      </c>
      <c r="L80" s="10" t="s">
        <v>17</v>
      </c>
      <c r="M80" s="2"/>
    </row>
    <row r="81" spans="1:13" ht="35.1" customHeight="1">
      <c r="A81" s="3">
        <v>79</v>
      </c>
      <c r="B81" s="4" t="s">
        <v>1510</v>
      </c>
      <c r="C81" s="5">
        <v>5588.2</v>
      </c>
      <c r="D81" s="6">
        <v>833</v>
      </c>
      <c r="E81" s="6"/>
      <c r="F81" s="6"/>
      <c r="G81" s="42">
        <v>11018.2</v>
      </c>
      <c r="H81" s="42">
        <v>1715</v>
      </c>
      <c r="I81" s="7">
        <f t="shared" si="2"/>
        <v>0.50717903105770445</v>
      </c>
      <c r="J81" s="8">
        <v>10</v>
      </c>
      <c r="K81" s="9" t="s">
        <v>1511</v>
      </c>
      <c r="L81" s="10" t="s">
        <v>15</v>
      </c>
      <c r="M81" s="2"/>
    </row>
    <row r="82" spans="1:13" ht="35.1" customHeight="1">
      <c r="A82" s="3">
        <v>80</v>
      </c>
      <c r="B82" s="4" t="s">
        <v>1461</v>
      </c>
      <c r="C82" s="5">
        <v>5575.23</v>
      </c>
      <c r="D82" s="6">
        <v>928</v>
      </c>
      <c r="E82" s="6">
        <v>5887</v>
      </c>
      <c r="F82" s="6">
        <v>983</v>
      </c>
      <c r="G82" s="14">
        <v>25866.05</v>
      </c>
      <c r="H82" s="14">
        <v>4548</v>
      </c>
      <c r="I82" s="7">
        <f t="shared" si="2"/>
        <v>0.21554238084284225</v>
      </c>
      <c r="J82" s="8">
        <v>14</v>
      </c>
      <c r="K82" s="9" t="s">
        <v>1467</v>
      </c>
      <c r="L82" s="10" t="s">
        <v>855</v>
      </c>
      <c r="M82" s="2"/>
    </row>
    <row r="83" spans="1:13" ht="35.1" customHeight="1">
      <c r="A83" s="3">
        <v>81</v>
      </c>
      <c r="B83" s="4" t="s">
        <v>1525</v>
      </c>
      <c r="C83" s="5">
        <v>5517.24</v>
      </c>
      <c r="D83" s="6">
        <v>880</v>
      </c>
      <c r="E83" s="6"/>
      <c r="F83" s="6"/>
      <c r="G83" s="42">
        <v>13595.09</v>
      </c>
      <c r="H83" s="42">
        <v>2479</v>
      </c>
      <c r="I83" s="7">
        <f t="shared" si="2"/>
        <v>0.40582592686035912</v>
      </c>
      <c r="J83" s="8">
        <v>14</v>
      </c>
      <c r="K83" s="9" t="s">
        <v>1527</v>
      </c>
      <c r="L83" s="10" t="s">
        <v>11</v>
      </c>
      <c r="M83" s="2"/>
    </row>
    <row r="84" spans="1:13" ht="35.1" customHeight="1">
      <c r="A84" s="3">
        <v>82</v>
      </c>
      <c r="B84" s="4" t="s">
        <v>1454</v>
      </c>
      <c r="C84" s="5">
        <v>5453</v>
      </c>
      <c r="D84" s="6">
        <v>828</v>
      </c>
      <c r="E84" s="6"/>
      <c r="F84" s="6"/>
      <c r="G84" s="42">
        <v>14566</v>
      </c>
      <c r="H84" s="42">
        <v>2357</v>
      </c>
      <c r="I84" s="7">
        <f t="shared" si="2"/>
        <v>0.37436495949471371</v>
      </c>
      <c r="J84" s="8">
        <v>6</v>
      </c>
      <c r="K84" s="9" t="s">
        <v>1459</v>
      </c>
      <c r="L84" s="10" t="s">
        <v>12</v>
      </c>
      <c r="M84" s="2"/>
    </row>
    <row r="85" spans="1:13" ht="35.1" customHeight="1">
      <c r="A85" s="3">
        <v>83</v>
      </c>
      <c r="B85" s="4" t="s">
        <v>1554</v>
      </c>
      <c r="C85" s="5">
        <v>5343.2</v>
      </c>
      <c r="D85" s="6">
        <v>939</v>
      </c>
      <c r="E85" s="6"/>
      <c r="F85" s="6"/>
      <c r="G85" s="14">
        <v>14096.17</v>
      </c>
      <c r="H85" s="14">
        <v>2588</v>
      </c>
      <c r="I85" s="7">
        <f t="shared" si="2"/>
        <v>0.37905331731952718</v>
      </c>
      <c r="J85" s="8">
        <v>17</v>
      </c>
      <c r="K85" s="9" t="s">
        <v>1557</v>
      </c>
      <c r="L85" s="10" t="s">
        <v>1327</v>
      </c>
      <c r="M85" s="2"/>
    </row>
    <row r="86" spans="1:13" ht="35.1" customHeight="1">
      <c r="A86" s="3">
        <v>84</v>
      </c>
      <c r="B86" s="4" t="s">
        <v>1521</v>
      </c>
      <c r="C86" s="5">
        <v>5342.25</v>
      </c>
      <c r="D86" s="6">
        <v>874</v>
      </c>
      <c r="E86" s="6"/>
      <c r="F86" s="6"/>
      <c r="G86" s="42">
        <v>12398.34</v>
      </c>
      <c r="H86" s="42">
        <v>2187</v>
      </c>
      <c r="I86" s="7">
        <f t="shared" si="2"/>
        <v>0.43088429580088949</v>
      </c>
      <c r="J86" s="8">
        <v>17</v>
      </c>
      <c r="K86" s="9" t="s">
        <v>1522</v>
      </c>
      <c r="L86" s="10" t="s">
        <v>1327</v>
      </c>
      <c r="M86" s="2"/>
    </row>
    <row r="87" spans="1:13" ht="35.1" customHeight="1">
      <c r="A87" s="3">
        <v>85</v>
      </c>
      <c r="B87" s="4" t="s">
        <v>1440</v>
      </c>
      <c r="C87" s="5">
        <v>5057.5</v>
      </c>
      <c r="D87" s="6">
        <v>777</v>
      </c>
      <c r="E87" s="6"/>
      <c r="F87" s="6"/>
      <c r="G87" s="14">
        <v>15085</v>
      </c>
      <c r="H87" s="14">
        <v>2417</v>
      </c>
      <c r="I87" s="7">
        <f t="shared" si="2"/>
        <v>0.33526682134570768</v>
      </c>
      <c r="J87" s="8">
        <v>8</v>
      </c>
      <c r="K87" s="9" t="s">
        <v>1443</v>
      </c>
      <c r="L87" s="10" t="s">
        <v>15</v>
      </c>
      <c r="M87" s="2"/>
    </row>
    <row r="88" spans="1:13" ht="35.1" customHeight="1">
      <c r="A88" s="3">
        <v>86</v>
      </c>
      <c r="B88" s="4" t="s">
        <v>1431</v>
      </c>
      <c r="C88" s="5">
        <v>4640</v>
      </c>
      <c r="D88" s="6">
        <v>721</v>
      </c>
      <c r="E88" s="6">
        <v>5943</v>
      </c>
      <c r="F88" s="6">
        <v>1097</v>
      </c>
      <c r="G88" s="14">
        <v>9902</v>
      </c>
      <c r="H88" s="14">
        <v>1759</v>
      </c>
      <c r="I88" s="7">
        <f t="shared" si="2"/>
        <v>0.46859220359523329</v>
      </c>
      <c r="J88" s="8">
        <v>12</v>
      </c>
      <c r="K88" s="9" t="s">
        <v>1435</v>
      </c>
      <c r="L88" s="10" t="s">
        <v>1381</v>
      </c>
      <c r="M88" s="2"/>
    </row>
    <row r="89" spans="1:13" ht="35.1" customHeight="1">
      <c r="A89" s="3">
        <v>87</v>
      </c>
      <c r="B89" s="4" t="s">
        <v>1531</v>
      </c>
      <c r="C89" s="5">
        <v>4539.1099999999997</v>
      </c>
      <c r="D89" s="6">
        <v>721</v>
      </c>
      <c r="E89" s="6">
        <v>4938.41</v>
      </c>
      <c r="F89" s="6">
        <v>794</v>
      </c>
      <c r="G89" s="42">
        <v>15918.32</v>
      </c>
      <c r="H89" s="42">
        <v>2653</v>
      </c>
      <c r="I89" s="7">
        <f t="shared" si="2"/>
        <v>0.28515006608737603</v>
      </c>
      <c r="J89" s="8">
        <v>15</v>
      </c>
      <c r="K89" s="9" t="s">
        <v>1533</v>
      </c>
      <c r="L89" s="10" t="s">
        <v>11</v>
      </c>
      <c r="M89" s="2"/>
    </row>
    <row r="90" spans="1:13" ht="35.1" customHeight="1">
      <c r="A90" s="3">
        <v>88</v>
      </c>
      <c r="B90" s="4" t="s">
        <v>1601</v>
      </c>
      <c r="C90" s="5">
        <v>4385.25</v>
      </c>
      <c r="D90" s="6">
        <v>689</v>
      </c>
      <c r="E90" s="6">
        <v>4810</v>
      </c>
      <c r="F90" s="6">
        <v>759</v>
      </c>
      <c r="G90" s="42">
        <v>7993</v>
      </c>
      <c r="H90" s="42">
        <v>1381</v>
      </c>
      <c r="I90" s="7">
        <f t="shared" si="2"/>
        <v>0.54863630676842234</v>
      </c>
      <c r="J90" s="8">
        <v>17</v>
      </c>
      <c r="K90" s="9" t="s">
        <v>1602</v>
      </c>
      <c r="L90" s="10" t="s">
        <v>855</v>
      </c>
      <c r="M90" s="2"/>
    </row>
    <row r="91" spans="1:13" ht="35.1" customHeight="1">
      <c r="A91" s="3">
        <v>89</v>
      </c>
      <c r="B91" s="4" t="s">
        <v>1594</v>
      </c>
      <c r="C91" s="5">
        <v>4125</v>
      </c>
      <c r="D91" s="6">
        <v>955</v>
      </c>
      <c r="E91" s="6"/>
      <c r="F91" s="6"/>
      <c r="G91" s="42">
        <v>7243</v>
      </c>
      <c r="H91" s="42">
        <v>1581</v>
      </c>
      <c r="I91" s="7">
        <f t="shared" si="2"/>
        <v>0.56951539417368491</v>
      </c>
      <c r="J91" s="8">
        <v>18</v>
      </c>
      <c r="K91" s="9" t="s">
        <v>1598</v>
      </c>
      <c r="L91" s="10" t="s">
        <v>12</v>
      </c>
      <c r="M91" s="2"/>
    </row>
    <row r="92" spans="1:13" ht="35.1" customHeight="1">
      <c r="A92" s="3">
        <v>90</v>
      </c>
      <c r="B92" s="4" t="s">
        <v>1445</v>
      </c>
      <c r="C92" s="5">
        <v>4036.25</v>
      </c>
      <c r="D92" s="6">
        <v>644</v>
      </c>
      <c r="E92" s="6"/>
      <c r="F92" s="6"/>
      <c r="G92" s="14">
        <v>8012.41</v>
      </c>
      <c r="H92" s="14">
        <v>1303</v>
      </c>
      <c r="I92" s="7">
        <f t="shared" si="2"/>
        <v>0.50374980811016912</v>
      </c>
      <c r="J92" s="8">
        <v>11</v>
      </c>
      <c r="K92" s="9" t="s">
        <v>1450</v>
      </c>
      <c r="L92" s="10" t="s">
        <v>52</v>
      </c>
      <c r="M92" s="2"/>
    </row>
    <row r="93" spans="1:13" ht="35.1" customHeight="1">
      <c r="A93" s="3">
        <v>91</v>
      </c>
      <c r="B93" s="4" t="s">
        <v>1555</v>
      </c>
      <c r="C93" s="5">
        <v>4030.91</v>
      </c>
      <c r="D93" s="6">
        <v>627</v>
      </c>
      <c r="E93" s="6"/>
      <c r="F93" s="6"/>
      <c r="G93" s="14">
        <v>7505.31</v>
      </c>
      <c r="H93" s="14">
        <v>1198</v>
      </c>
      <c r="I93" s="7">
        <f t="shared" si="2"/>
        <v>0.53707441797873767</v>
      </c>
      <c r="J93" s="8">
        <v>13</v>
      </c>
      <c r="K93" s="9" t="s">
        <v>1557</v>
      </c>
      <c r="L93" s="10" t="s">
        <v>11</v>
      </c>
      <c r="M93" s="2"/>
    </row>
    <row r="94" spans="1:13" ht="35.1" customHeight="1">
      <c r="A94" s="3">
        <v>92</v>
      </c>
      <c r="B94" s="4" t="s">
        <v>1478</v>
      </c>
      <c r="C94" s="5">
        <v>3918.96</v>
      </c>
      <c r="D94" s="6">
        <v>666</v>
      </c>
      <c r="E94" s="6"/>
      <c r="F94" s="6"/>
      <c r="G94" s="14">
        <v>11085</v>
      </c>
      <c r="H94" s="14">
        <v>2079</v>
      </c>
      <c r="I94" s="7">
        <f t="shared" si="2"/>
        <v>0.35353721244925573</v>
      </c>
      <c r="J94" s="8">
        <v>13</v>
      </c>
      <c r="K94" s="9" t="s">
        <v>1480</v>
      </c>
      <c r="L94" s="10" t="s">
        <v>1327</v>
      </c>
      <c r="M94" s="2"/>
    </row>
    <row r="95" spans="1:13" ht="35.1" customHeight="1">
      <c r="A95" s="3">
        <v>93</v>
      </c>
      <c r="B95" s="4" t="s">
        <v>1441</v>
      </c>
      <c r="C95" s="5">
        <v>3766.05</v>
      </c>
      <c r="D95" s="6">
        <v>577</v>
      </c>
      <c r="E95" s="6"/>
      <c r="F95" s="6"/>
      <c r="G95" s="14">
        <v>6162</v>
      </c>
      <c r="H95" s="14">
        <v>978</v>
      </c>
      <c r="I95" s="7">
        <f t="shared" si="2"/>
        <v>0.61117332035053562</v>
      </c>
      <c r="J95" s="8">
        <v>11</v>
      </c>
      <c r="K95" s="9" t="s">
        <v>1443</v>
      </c>
      <c r="L95" s="10" t="s">
        <v>1381</v>
      </c>
      <c r="M95" s="2"/>
    </row>
    <row r="96" spans="1:13" ht="35.1" customHeight="1">
      <c r="A96" s="3">
        <v>94</v>
      </c>
      <c r="B96" s="4" t="s">
        <v>1576</v>
      </c>
      <c r="C96" s="5">
        <v>3704.16</v>
      </c>
      <c r="D96" s="6">
        <v>714</v>
      </c>
      <c r="E96" s="6">
        <v>4214</v>
      </c>
      <c r="F96" s="6">
        <v>854</v>
      </c>
      <c r="G96" s="42">
        <v>17055</v>
      </c>
      <c r="H96" s="42">
        <v>3916</v>
      </c>
      <c r="I96" s="7">
        <f t="shared" si="2"/>
        <v>0.21718909410729989</v>
      </c>
      <c r="J96" s="8">
        <v>18</v>
      </c>
      <c r="K96" s="9" t="s">
        <v>1578</v>
      </c>
      <c r="L96" s="10" t="s">
        <v>15</v>
      </c>
      <c r="M96" s="2"/>
    </row>
    <row r="97" spans="1:13" ht="35.1" customHeight="1">
      <c r="A97" s="3">
        <v>95</v>
      </c>
      <c r="B97" s="4" t="s">
        <v>1545</v>
      </c>
      <c r="C97" s="5">
        <v>3655.33</v>
      </c>
      <c r="D97" s="6">
        <v>583</v>
      </c>
      <c r="E97" s="6">
        <v>4221.01</v>
      </c>
      <c r="F97" s="6">
        <v>668</v>
      </c>
      <c r="G97" s="14">
        <v>5762.13</v>
      </c>
      <c r="H97" s="14">
        <v>938</v>
      </c>
      <c r="I97" s="7">
        <f t="shared" si="2"/>
        <v>0.63437131755097509</v>
      </c>
      <c r="J97" s="8">
        <v>15</v>
      </c>
      <c r="K97" s="9" t="s">
        <v>1550</v>
      </c>
      <c r="L97" s="10" t="s">
        <v>11</v>
      </c>
      <c r="M97" s="2"/>
    </row>
    <row r="98" spans="1:13" ht="35.1" customHeight="1">
      <c r="A98" s="3">
        <v>96</v>
      </c>
      <c r="B98" s="4" t="s">
        <v>1595</v>
      </c>
      <c r="C98" s="5">
        <v>3572.86</v>
      </c>
      <c r="D98" s="6">
        <v>578</v>
      </c>
      <c r="E98" s="6"/>
      <c r="F98" s="6"/>
      <c r="G98" s="44">
        <v>10002.31</v>
      </c>
      <c r="H98" s="44">
        <v>1796</v>
      </c>
      <c r="I98" s="7">
        <f t="shared" si="2"/>
        <v>0.35720348599473523</v>
      </c>
      <c r="J98" s="8">
        <v>15</v>
      </c>
      <c r="K98" s="9" t="s">
        <v>1598</v>
      </c>
      <c r="L98" s="10" t="s">
        <v>1327</v>
      </c>
      <c r="M98" s="2"/>
    </row>
    <row r="99" spans="1:13" ht="35.1" customHeight="1">
      <c r="A99" s="3">
        <v>97</v>
      </c>
      <c r="B99" s="4" t="s">
        <v>1462</v>
      </c>
      <c r="C99" s="5">
        <v>3496.08</v>
      </c>
      <c r="D99" s="6">
        <v>558</v>
      </c>
      <c r="E99" s="6">
        <v>3886.28</v>
      </c>
      <c r="F99" s="6">
        <v>625</v>
      </c>
      <c r="G99" s="14">
        <v>9101.48</v>
      </c>
      <c r="H99" s="14">
        <v>1556</v>
      </c>
      <c r="I99" s="7">
        <f t="shared" ref="I99:I130" si="3">C99/G99</f>
        <v>0.38412214277238427</v>
      </c>
      <c r="J99" s="8">
        <v>13</v>
      </c>
      <c r="K99" s="9" t="s">
        <v>1467</v>
      </c>
      <c r="L99" s="10" t="s">
        <v>11</v>
      </c>
      <c r="M99" s="2"/>
    </row>
    <row r="100" spans="1:13" ht="35.1" customHeight="1">
      <c r="A100" s="3">
        <v>98</v>
      </c>
      <c r="B100" s="4" t="s">
        <v>1455</v>
      </c>
      <c r="C100" s="5">
        <v>3443.88</v>
      </c>
      <c r="D100" s="6">
        <v>549</v>
      </c>
      <c r="E100" s="6">
        <v>3995.38</v>
      </c>
      <c r="F100" s="6">
        <v>643</v>
      </c>
      <c r="G100" s="14">
        <v>7331.8099999999995</v>
      </c>
      <c r="H100" s="14">
        <v>1239</v>
      </c>
      <c r="I100" s="7">
        <f t="shared" si="3"/>
        <v>0.46971757315042267</v>
      </c>
      <c r="J100" s="8">
        <v>14</v>
      </c>
      <c r="K100" s="9" t="s">
        <v>1459</v>
      </c>
      <c r="L100" s="10" t="s">
        <v>11</v>
      </c>
      <c r="M100" s="2"/>
    </row>
    <row r="101" spans="1:13" ht="35.1" customHeight="1">
      <c r="A101" s="3">
        <v>99</v>
      </c>
      <c r="B101" s="4" t="s">
        <v>1474</v>
      </c>
      <c r="C101" s="5">
        <v>3394.62</v>
      </c>
      <c r="D101" s="6">
        <v>549</v>
      </c>
      <c r="E101" s="6">
        <v>3629.92</v>
      </c>
      <c r="F101" s="6">
        <v>591</v>
      </c>
      <c r="G101" s="42">
        <v>5803.58</v>
      </c>
      <c r="H101" s="42">
        <v>1018</v>
      </c>
      <c r="I101" s="7">
        <f t="shared" si="3"/>
        <v>0.58491827458224066</v>
      </c>
      <c r="J101" s="8">
        <v>15</v>
      </c>
      <c r="K101" s="9" t="s">
        <v>1476</v>
      </c>
      <c r="L101" s="10" t="s">
        <v>11</v>
      </c>
      <c r="M101" s="2"/>
    </row>
    <row r="102" spans="1:13" ht="35.1" customHeight="1">
      <c r="A102" s="3">
        <v>100</v>
      </c>
      <c r="B102" s="4" t="s">
        <v>1618</v>
      </c>
      <c r="C102" s="5">
        <v>3282</v>
      </c>
      <c r="D102" s="6">
        <v>635</v>
      </c>
      <c r="E102" s="6"/>
      <c r="F102" s="6"/>
      <c r="G102" s="42">
        <v>5981</v>
      </c>
      <c r="H102" s="42">
        <v>1156</v>
      </c>
      <c r="I102" s="7">
        <f t="shared" si="3"/>
        <v>0.54873766928607259</v>
      </c>
      <c r="J102" s="8">
        <v>5</v>
      </c>
      <c r="K102" s="9" t="s">
        <v>1619</v>
      </c>
      <c r="L102" s="10" t="s">
        <v>16</v>
      </c>
      <c r="M102" s="2"/>
    </row>
    <row r="103" spans="1:13" ht="35.1" customHeight="1">
      <c r="A103" s="3">
        <v>101</v>
      </c>
      <c r="B103" s="4" t="s">
        <v>1526</v>
      </c>
      <c r="C103" s="5">
        <v>3267.89</v>
      </c>
      <c r="D103" s="6">
        <v>533</v>
      </c>
      <c r="E103" s="6"/>
      <c r="F103" s="6"/>
      <c r="G103" s="42">
        <v>9005.09</v>
      </c>
      <c r="H103" s="42">
        <v>1733</v>
      </c>
      <c r="I103" s="7">
        <f t="shared" si="3"/>
        <v>0.36289365236771648</v>
      </c>
      <c r="J103" s="8">
        <v>14</v>
      </c>
      <c r="K103" s="9" t="s">
        <v>1527</v>
      </c>
      <c r="L103" s="10" t="s">
        <v>15</v>
      </c>
      <c r="M103" s="2"/>
    </row>
    <row r="104" spans="1:13" ht="35.1" customHeight="1">
      <c r="A104" s="3">
        <v>102</v>
      </c>
      <c r="B104" s="4" t="s">
        <v>1606</v>
      </c>
      <c r="C104" s="5">
        <v>3076</v>
      </c>
      <c r="D104" s="6">
        <v>472</v>
      </c>
      <c r="E104" s="6"/>
      <c r="F104" s="6"/>
      <c r="G104" s="42">
        <v>6046</v>
      </c>
      <c r="H104" s="42">
        <v>1098</v>
      </c>
      <c r="I104" s="7">
        <f t="shared" si="3"/>
        <v>0.50876612636453855</v>
      </c>
      <c r="J104" s="8">
        <v>11</v>
      </c>
      <c r="K104" s="9" t="s">
        <v>1609</v>
      </c>
      <c r="L104" s="10" t="s">
        <v>17</v>
      </c>
      <c r="M104" s="2"/>
    </row>
    <row r="105" spans="1:13" ht="35.1" customHeight="1">
      <c r="A105" s="3">
        <v>103</v>
      </c>
      <c r="B105" s="4" t="s">
        <v>1487</v>
      </c>
      <c r="C105" s="5">
        <v>2960.49</v>
      </c>
      <c r="D105" s="6">
        <v>501</v>
      </c>
      <c r="E105" s="6"/>
      <c r="F105" s="6"/>
      <c r="G105" s="42">
        <v>11347</v>
      </c>
      <c r="H105" s="42">
        <v>1985</v>
      </c>
      <c r="I105" s="7">
        <f t="shared" si="3"/>
        <v>0.26090508504450516</v>
      </c>
      <c r="J105" s="8">
        <v>14</v>
      </c>
      <c r="K105" s="9" t="s">
        <v>1491</v>
      </c>
      <c r="L105" s="10" t="s">
        <v>1327</v>
      </c>
      <c r="M105" s="2"/>
    </row>
    <row r="106" spans="1:13" ht="35.1" customHeight="1">
      <c r="A106" s="3">
        <v>104</v>
      </c>
      <c r="B106" s="4" t="s">
        <v>1596</v>
      </c>
      <c r="C106" s="5">
        <v>2930.83</v>
      </c>
      <c r="D106" s="6">
        <v>604</v>
      </c>
      <c r="E106" s="6"/>
      <c r="F106" s="6"/>
      <c r="G106" s="27">
        <v>8738</v>
      </c>
      <c r="H106" s="27">
        <v>1812</v>
      </c>
      <c r="I106" s="7">
        <f t="shared" si="3"/>
        <v>0.33541199359121082</v>
      </c>
      <c r="J106" s="8">
        <v>7</v>
      </c>
      <c r="K106" s="9" t="s">
        <v>1598</v>
      </c>
      <c r="L106" s="10" t="s">
        <v>16</v>
      </c>
      <c r="M106" s="2"/>
    </row>
    <row r="107" spans="1:13" ht="35.1" customHeight="1">
      <c r="A107" s="3">
        <v>105</v>
      </c>
      <c r="B107" s="4" t="s">
        <v>1432</v>
      </c>
      <c r="C107" s="5">
        <v>2916</v>
      </c>
      <c r="D107" s="6">
        <v>466</v>
      </c>
      <c r="E107" s="6">
        <v>3501</v>
      </c>
      <c r="F107" s="6">
        <v>662</v>
      </c>
      <c r="G107" s="14">
        <v>6478</v>
      </c>
      <c r="H107" s="14">
        <v>1220</v>
      </c>
      <c r="I107" s="7">
        <f t="shared" si="3"/>
        <v>0.4501389317690645</v>
      </c>
      <c r="J107" s="8">
        <v>8</v>
      </c>
      <c r="K107" s="9" t="s">
        <v>1435</v>
      </c>
      <c r="L107" s="10" t="s">
        <v>12</v>
      </c>
      <c r="M107" s="2"/>
    </row>
    <row r="108" spans="1:13" ht="35.1" customHeight="1">
      <c r="A108" s="3">
        <v>106</v>
      </c>
      <c r="B108" s="4" t="s">
        <v>1446</v>
      </c>
      <c r="C108" s="5">
        <v>2874.95</v>
      </c>
      <c r="D108" s="6">
        <v>479</v>
      </c>
      <c r="E108" s="6"/>
      <c r="F108" s="6"/>
      <c r="G108" s="14">
        <v>4877.75</v>
      </c>
      <c r="H108" s="14">
        <v>839</v>
      </c>
      <c r="I108" s="7">
        <f t="shared" si="3"/>
        <v>0.58940085080211158</v>
      </c>
      <c r="J108" s="8">
        <v>13</v>
      </c>
      <c r="K108" s="9" t="s">
        <v>1450</v>
      </c>
      <c r="L108" s="10" t="s">
        <v>11</v>
      </c>
      <c r="M108" s="2"/>
    </row>
    <row r="109" spans="1:13" ht="35.1" customHeight="1">
      <c r="A109" s="3">
        <v>107</v>
      </c>
      <c r="B109" s="4" t="s">
        <v>1456</v>
      </c>
      <c r="C109" s="5">
        <v>2831</v>
      </c>
      <c r="D109" s="6">
        <v>460</v>
      </c>
      <c r="E109" s="6"/>
      <c r="F109" s="6"/>
      <c r="G109" s="14">
        <v>5333</v>
      </c>
      <c r="H109" s="14">
        <v>916</v>
      </c>
      <c r="I109" s="7">
        <f t="shared" si="3"/>
        <v>0.53084567785486592</v>
      </c>
      <c r="J109" s="8">
        <v>14</v>
      </c>
      <c r="K109" s="9" t="s">
        <v>1459</v>
      </c>
      <c r="L109" s="10" t="s">
        <v>12</v>
      </c>
      <c r="M109" s="2"/>
    </row>
    <row r="110" spans="1:13" ht="35.1" customHeight="1">
      <c r="A110" s="3">
        <v>108</v>
      </c>
      <c r="B110" s="4" t="s">
        <v>1457</v>
      </c>
      <c r="C110" s="5">
        <v>2766.88</v>
      </c>
      <c r="D110" s="6">
        <v>416</v>
      </c>
      <c r="E110" s="6"/>
      <c r="F110" s="6"/>
      <c r="G110" s="14">
        <v>5052.68</v>
      </c>
      <c r="H110" s="14">
        <v>807</v>
      </c>
      <c r="I110" s="7">
        <f t="shared" si="3"/>
        <v>0.54760641877182015</v>
      </c>
      <c r="J110" s="8">
        <v>13</v>
      </c>
      <c r="K110" s="9" t="s">
        <v>1459</v>
      </c>
      <c r="L110" s="10" t="s">
        <v>1327</v>
      </c>
      <c r="M110" s="2"/>
    </row>
    <row r="111" spans="1:13" ht="35.1" customHeight="1">
      <c r="A111" s="3">
        <v>109</v>
      </c>
      <c r="B111" s="4" t="s">
        <v>1488</v>
      </c>
      <c r="C111" s="5">
        <v>2645.58</v>
      </c>
      <c r="D111" s="6">
        <v>531</v>
      </c>
      <c r="E111" s="6"/>
      <c r="F111" s="6"/>
      <c r="G111" s="41">
        <v>20430.330000000002</v>
      </c>
      <c r="H111" s="41">
        <v>3586</v>
      </c>
      <c r="I111" s="7">
        <f t="shared" si="3"/>
        <v>0.12949276883926983</v>
      </c>
      <c r="J111" s="8">
        <v>5</v>
      </c>
      <c r="K111" s="9" t="s">
        <v>1491</v>
      </c>
      <c r="L111" s="10" t="s">
        <v>18</v>
      </c>
      <c r="M111" s="2"/>
    </row>
    <row r="112" spans="1:13" ht="35.1" customHeight="1">
      <c r="A112" s="3">
        <v>110</v>
      </c>
      <c r="B112" s="4" t="s">
        <v>1502</v>
      </c>
      <c r="C112" s="5">
        <v>2637.2</v>
      </c>
      <c r="D112" s="6">
        <v>412</v>
      </c>
      <c r="E112" s="6"/>
      <c r="F112" s="6"/>
      <c r="G112" s="41">
        <v>5482.47</v>
      </c>
      <c r="H112" s="41">
        <v>913</v>
      </c>
      <c r="I112" s="7">
        <f t="shared" si="3"/>
        <v>0.4810240639711662</v>
      </c>
      <c r="J112" s="8">
        <v>14</v>
      </c>
      <c r="K112" s="9" t="s">
        <v>1503</v>
      </c>
      <c r="L112" s="10" t="s">
        <v>1466</v>
      </c>
      <c r="M112" s="2"/>
    </row>
    <row r="113" spans="1:13" ht="35.1" customHeight="1">
      <c r="A113" s="3">
        <v>111</v>
      </c>
      <c r="B113" s="4" t="s">
        <v>1447</v>
      </c>
      <c r="C113" s="5">
        <v>2600</v>
      </c>
      <c r="D113" s="6">
        <v>510</v>
      </c>
      <c r="E113" s="6"/>
      <c r="F113" s="6"/>
      <c r="G113" s="14">
        <v>5892</v>
      </c>
      <c r="H113" s="14">
        <v>1198</v>
      </c>
      <c r="I113" s="7">
        <f t="shared" si="3"/>
        <v>0.4412763068567549</v>
      </c>
      <c r="J113" s="8">
        <v>9</v>
      </c>
      <c r="K113" s="9" t="s">
        <v>1450</v>
      </c>
      <c r="L113" s="10" t="s">
        <v>12</v>
      </c>
      <c r="M113" s="2"/>
    </row>
    <row r="114" spans="1:13" ht="35.1" customHeight="1">
      <c r="A114" s="3">
        <v>112</v>
      </c>
      <c r="B114" s="4" t="s">
        <v>1433</v>
      </c>
      <c r="C114" s="5">
        <v>2468.4699999999998</v>
      </c>
      <c r="D114" s="6">
        <v>392</v>
      </c>
      <c r="E114" s="6">
        <v>3324.02</v>
      </c>
      <c r="F114" s="6">
        <v>663</v>
      </c>
      <c r="G114" s="42">
        <v>5328.7</v>
      </c>
      <c r="H114" s="42">
        <v>1016</v>
      </c>
      <c r="I114" s="7">
        <f t="shared" si="3"/>
        <v>0.46324056524105317</v>
      </c>
      <c r="J114" s="8">
        <v>10</v>
      </c>
      <c r="K114" s="9" t="s">
        <v>1435</v>
      </c>
      <c r="L114" s="10" t="s">
        <v>52</v>
      </c>
      <c r="M114" s="2"/>
    </row>
    <row r="115" spans="1:13" ht="35.1" customHeight="1">
      <c r="A115" s="3">
        <v>113</v>
      </c>
      <c r="B115" s="4" t="s">
        <v>1589</v>
      </c>
      <c r="C115" s="5">
        <v>2315.71</v>
      </c>
      <c r="D115" s="6">
        <v>440</v>
      </c>
      <c r="E115" s="6"/>
      <c r="F115" s="6"/>
      <c r="G115" s="42">
        <v>4206.8</v>
      </c>
      <c r="H115" s="42">
        <v>861</v>
      </c>
      <c r="I115" s="7">
        <f t="shared" si="3"/>
        <v>0.550468289436151</v>
      </c>
      <c r="J115" s="8">
        <v>12</v>
      </c>
      <c r="K115" s="9" t="s">
        <v>1590</v>
      </c>
      <c r="L115" s="10" t="s">
        <v>1542</v>
      </c>
      <c r="M115" s="2"/>
    </row>
    <row r="116" spans="1:13" ht="35.1" customHeight="1">
      <c r="A116" s="3">
        <v>114</v>
      </c>
      <c r="B116" s="4" t="s">
        <v>1535</v>
      </c>
      <c r="C116" s="5">
        <v>2217.5500000000002</v>
      </c>
      <c r="D116" s="6">
        <v>488</v>
      </c>
      <c r="E116" s="6"/>
      <c r="F116" s="6"/>
      <c r="G116" s="42">
        <v>4103</v>
      </c>
      <c r="H116" s="42">
        <v>964</v>
      </c>
      <c r="I116" s="7">
        <f t="shared" si="3"/>
        <v>0.54047038752132592</v>
      </c>
      <c r="J116" s="8">
        <v>14</v>
      </c>
      <c r="K116" s="9" t="s">
        <v>1538</v>
      </c>
      <c r="L116" s="10" t="s">
        <v>11</v>
      </c>
      <c r="M116" s="2"/>
    </row>
    <row r="117" spans="1:13" ht="35.1" customHeight="1">
      <c r="A117" s="3">
        <v>115</v>
      </c>
      <c r="B117" s="4" t="s">
        <v>1493</v>
      </c>
      <c r="C117" s="5">
        <v>2202.91</v>
      </c>
      <c r="D117" s="6">
        <v>522</v>
      </c>
      <c r="E117" s="6"/>
      <c r="F117" s="6"/>
      <c r="G117" s="42">
        <v>6439.18</v>
      </c>
      <c r="H117" s="42">
        <v>1623</v>
      </c>
      <c r="I117" s="7">
        <f t="shared" si="3"/>
        <v>0.34211033081852033</v>
      </c>
      <c r="J117" s="8">
        <v>15</v>
      </c>
      <c r="K117" s="9" t="s">
        <v>1494</v>
      </c>
      <c r="L117" s="10" t="s">
        <v>11</v>
      </c>
      <c r="M117" s="2"/>
    </row>
    <row r="118" spans="1:13" ht="35.1" customHeight="1">
      <c r="A118" s="3">
        <v>116</v>
      </c>
      <c r="B118" s="4" t="s">
        <v>1515</v>
      </c>
      <c r="C118" s="5">
        <v>1903.77</v>
      </c>
      <c r="D118" s="6">
        <v>355</v>
      </c>
      <c r="E118" s="6"/>
      <c r="F118" s="6"/>
      <c r="G118" s="14">
        <v>11539.86</v>
      </c>
      <c r="H118" s="14">
        <v>2436</v>
      </c>
      <c r="I118" s="7">
        <f t="shared" si="3"/>
        <v>0.16497340522328693</v>
      </c>
      <c r="J118" s="8">
        <v>14</v>
      </c>
      <c r="K118" s="9" t="s">
        <v>1517</v>
      </c>
      <c r="L118" s="10" t="s">
        <v>1327</v>
      </c>
      <c r="M118" s="2"/>
    </row>
    <row r="119" spans="1:13" ht="35.1" customHeight="1">
      <c r="A119" s="3">
        <v>117</v>
      </c>
      <c r="B119" s="4" t="s">
        <v>1565</v>
      </c>
      <c r="C119" s="5">
        <v>1850.49</v>
      </c>
      <c r="D119" s="6">
        <v>311</v>
      </c>
      <c r="E119" s="6"/>
      <c r="F119" s="6"/>
      <c r="G119" s="42">
        <v>3111.1200000000003</v>
      </c>
      <c r="H119" s="42">
        <v>557</v>
      </c>
      <c r="I119" s="7">
        <f t="shared" si="3"/>
        <v>0.59479865771812079</v>
      </c>
      <c r="J119" s="8">
        <v>13</v>
      </c>
      <c r="K119" s="9" t="s">
        <v>1566</v>
      </c>
      <c r="L119" s="10" t="s">
        <v>15</v>
      </c>
      <c r="M119" s="2"/>
    </row>
    <row r="120" spans="1:13" ht="35.1" customHeight="1">
      <c r="A120" s="3">
        <v>118</v>
      </c>
      <c r="B120" s="4" t="s">
        <v>1479</v>
      </c>
      <c r="C120" s="5">
        <v>1617.64</v>
      </c>
      <c r="D120" s="6">
        <v>261</v>
      </c>
      <c r="E120" s="6"/>
      <c r="F120" s="6"/>
      <c r="G120" s="14">
        <v>6208.47</v>
      </c>
      <c r="H120" s="14">
        <v>1117</v>
      </c>
      <c r="I120" s="7">
        <f t="shared" si="3"/>
        <v>0.26055372740787991</v>
      </c>
      <c r="J120" s="8">
        <v>13</v>
      </c>
      <c r="K120" s="9" t="s">
        <v>1480</v>
      </c>
      <c r="L120" s="10" t="s">
        <v>11</v>
      </c>
      <c r="M120" s="2"/>
    </row>
    <row r="121" spans="1:13" ht="35.1" customHeight="1">
      <c r="A121" s="3">
        <v>119</v>
      </c>
      <c r="B121" s="4" t="s">
        <v>1497</v>
      </c>
      <c r="C121" s="5">
        <v>1604.07</v>
      </c>
      <c r="D121" s="6">
        <v>261</v>
      </c>
      <c r="E121" s="6"/>
      <c r="F121" s="6"/>
      <c r="G121" s="42">
        <v>5896.28</v>
      </c>
      <c r="H121" s="42">
        <v>1064</v>
      </c>
      <c r="I121" s="7">
        <f t="shared" si="3"/>
        <v>0.27204779962959696</v>
      </c>
      <c r="J121" s="8">
        <v>11</v>
      </c>
      <c r="K121" s="9" t="s">
        <v>1499</v>
      </c>
      <c r="L121" s="10" t="s">
        <v>17</v>
      </c>
      <c r="M121" s="2"/>
    </row>
    <row r="122" spans="1:13" ht="35.1" customHeight="1">
      <c r="A122" s="3">
        <v>120</v>
      </c>
      <c r="B122" s="4" t="s">
        <v>1489</v>
      </c>
      <c r="C122" s="5">
        <v>1565</v>
      </c>
      <c r="D122" s="6">
        <v>259</v>
      </c>
      <c r="E122" s="6"/>
      <c r="F122" s="6"/>
      <c r="G122" s="42">
        <v>5344</v>
      </c>
      <c r="H122" s="42">
        <v>954</v>
      </c>
      <c r="I122" s="7">
        <f t="shared" si="3"/>
        <v>0.29285179640718562</v>
      </c>
      <c r="J122" s="8">
        <v>11</v>
      </c>
      <c r="K122" s="9" t="s">
        <v>1491</v>
      </c>
      <c r="L122" s="10" t="s">
        <v>12</v>
      </c>
      <c r="M122" s="2"/>
    </row>
    <row r="123" spans="1:13" ht="35.1" customHeight="1">
      <c r="A123" s="3">
        <v>121</v>
      </c>
      <c r="B123" s="4" t="s">
        <v>1612</v>
      </c>
      <c r="C123" s="5">
        <v>1549.2</v>
      </c>
      <c r="D123" s="6">
        <v>407</v>
      </c>
      <c r="E123" s="6"/>
      <c r="F123" s="6"/>
      <c r="G123" s="41">
        <v>3359</v>
      </c>
      <c r="H123" s="41">
        <v>750</v>
      </c>
      <c r="I123" s="7">
        <f t="shared" si="3"/>
        <v>0.46120869306341172</v>
      </c>
      <c r="J123" s="8">
        <v>6</v>
      </c>
      <c r="K123" s="9" t="s">
        <v>1614</v>
      </c>
      <c r="L123" s="10" t="s">
        <v>17</v>
      </c>
      <c r="M123" s="2"/>
    </row>
    <row r="124" spans="1:13" ht="35.1" customHeight="1">
      <c r="A124" s="3">
        <v>122</v>
      </c>
      <c r="B124" s="4" t="s">
        <v>1536</v>
      </c>
      <c r="C124" s="5">
        <v>1520</v>
      </c>
      <c r="D124" s="6">
        <v>246</v>
      </c>
      <c r="E124" s="6"/>
      <c r="F124" s="6"/>
      <c r="G124" s="42">
        <v>4099</v>
      </c>
      <c r="H124" s="42">
        <v>680</v>
      </c>
      <c r="I124" s="7">
        <f t="shared" si="3"/>
        <v>0.37082215174432787</v>
      </c>
      <c r="J124" s="8">
        <v>4</v>
      </c>
      <c r="K124" s="9" t="s">
        <v>1538</v>
      </c>
      <c r="L124" s="10" t="s">
        <v>12</v>
      </c>
      <c r="M124" s="2"/>
    </row>
    <row r="125" spans="1:13" ht="35.1" customHeight="1">
      <c r="A125" s="3">
        <v>123</v>
      </c>
      <c r="B125" s="4" t="s">
        <v>1463</v>
      </c>
      <c r="C125" s="5">
        <v>1441.93</v>
      </c>
      <c r="D125" s="6">
        <v>270</v>
      </c>
      <c r="E125" s="6"/>
      <c r="F125" s="6"/>
      <c r="G125" s="14">
        <v>4162.3900000000003</v>
      </c>
      <c r="H125" s="14">
        <v>822</v>
      </c>
      <c r="I125" s="7">
        <f t="shared" si="3"/>
        <v>0.346418764219595</v>
      </c>
      <c r="J125" s="8">
        <v>11</v>
      </c>
      <c r="K125" s="9" t="s">
        <v>1467</v>
      </c>
      <c r="L125" s="10" t="s">
        <v>899</v>
      </c>
      <c r="M125" s="2"/>
    </row>
    <row r="126" spans="1:13" ht="35.1" customHeight="1">
      <c r="A126" s="3">
        <v>124</v>
      </c>
      <c r="B126" s="4" t="s">
        <v>1537</v>
      </c>
      <c r="C126" s="5">
        <v>1427.4</v>
      </c>
      <c r="D126" s="6">
        <v>248</v>
      </c>
      <c r="E126" s="6"/>
      <c r="F126" s="6"/>
      <c r="G126" s="42">
        <v>2773.2</v>
      </c>
      <c r="H126" s="42">
        <v>484</v>
      </c>
      <c r="I126" s="7">
        <f t="shared" si="3"/>
        <v>0.51471224578104724</v>
      </c>
      <c r="J126" s="8">
        <v>15</v>
      </c>
      <c r="K126" s="9" t="s">
        <v>1538</v>
      </c>
      <c r="L126" s="10" t="s">
        <v>15</v>
      </c>
      <c r="M126" s="2"/>
    </row>
    <row r="127" spans="1:13" ht="35.1" customHeight="1">
      <c r="A127" s="3">
        <v>125</v>
      </c>
      <c r="B127" s="4" t="s">
        <v>1458</v>
      </c>
      <c r="C127" s="5">
        <v>1410</v>
      </c>
      <c r="D127" s="6">
        <v>271</v>
      </c>
      <c r="E127" s="6"/>
      <c r="F127" s="6"/>
      <c r="G127" s="14">
        <v>1921</v>
      </c>
      <c r="H127" s="14">
        <v>357</v>
      </c>
      <c r="I127" s="7">
        <f t="shared" si="3"/>
        <v>0.73399271212909944</v>
      </c>
      <c r="J127" s="8">
        <v>6</v>
      </c>
      <c r="K127" s="9" t="s">
        <v>1459</v>
      </c>
      <c r="L127" s="10" t="s">
        <v>16</v>
      </c>
      <c r="M127" s="2"/>
    </row>
    <row r="128" spans="1:13" ht="35.1" customHeight="1">
      <c r="A128" s="3">
        <v>126</v>
      </c>
      <c r="B128" s="4" t="s">
        <v>1546</v>
      </c>
      <c r="C128" s="5">
        <v>1379.73</v>
      </c>
      <c r="D128" s="6">
        <v>287</v>
      </c>
      <c r="E128" s="6"/>
      <c r="F128" s="6"/>
      <c r="G128" s="42">
        <v>2043.66</v>
      </c>
      <c r="H128" s="42">
        <v>446</v>
      </c>
      <c r="I128" s="7">
        <f t="shared" si="3"/>
        <v>0.67512697806875899</v>
      </c>
      <c r="J128" s="8">
        <v>8</v>
      </c>
      <c r="K128" s="9" t="s">
        <v>1550</v>
      </c>
      <c r="L128" s="10" t="s">
        <v>1548</v>
      </c>
      <c r="M128" s="2"/>
    </row>
    <row r="129" spans="1:13" ht="35.1" customHeight="1">
      <c r="A129" s="3">
        <v>127</v>
      </c>
      <c r="B129" s="4" t="s">
        <v>1498</v>
      </c>
      <c r="C129" s="5">
        <v>1338.49</v>
      </c>
      <c r="D129" s="6">
        <v>213</v>
      </c>
      <c r="E129" s="6"/>
      <c r="F129" s="6"/>
      <c r="G129" s="42">
        <v>2300</v>
      </c>
      <c r="H129" s="42">
        <v>392</v>
      </c>
      <c r="I129" s="7">
        <f t="shared" si="3"/>
        <v>0.58195217391304344</v>
      </c>
      <c r="J129" s="8">
        <v>12</v>
      </c>
      <c r="K129" s="9" t="s">
        <v>1499</v>
      </c>
      <c r="L129" s="10" t="s">
        <v>1327</v>
      </c>
      <c r="M129" s="2"/>
    </row>
    <row r="130" spans="1:13" ht="35.1" customHeight="1">
      <c r="A130" s="3">
        <v>128</v>
      </c>
      <c r="B130" s="4" t="s">
        <v>1464</v>
      </c>
      <c r="C130" s="5">
        <v>1332.5</v>
      </c>
      <c r="D130" s="6">
        <v>282</v>
      </c>
      <c r="E130" s="6"/>
      <c r="F130" s="6"/>
      <c r="G130" s="41">
        <v>3025</v>
      </c>
      <c r="H130" s="41">
        <v>551</v>
      </c>
      <c r="I130" s="7">
        <f t="shared" si="3"/>
        <v>0.44049586776859506</v>
      </c>
      <c r="J130" s="8">
        <v>6</v>
      </c>
      <c r="K130" s="9" t="s">
        <v>1467</v>
      </c>
      <c r="L130" s="10" t="s">
        <v>16</v>
      </c>
      <c r="M130" s="2"/>
    </row>
    <row r="131" spans="1:13" ht="35.1" customHeight="1">
      <c r="A131" s="3">
        <v>129</v>
      </c>
      <c r="B131" s="4" t="s">
        <v>1532</v>
      </c>
      <c r="C131" s="5">
        <v>1330.5</v>
      </c>
      <c r="D131" s="6">
        <v>213</v>
      </c>
      <c r="E131" s="6"/>
      <c r="F131" s="6"/>
      <c r="G131" s="42">
        <v>1936.98</v>
      </c>
      <c r="H131" s="42">
        <v>329</v>
      </c>
      <c r="I131" s="7">
        <f t="shared" ref="I131:I152" si="4">C131/G131</f>
        <v>0.68689403091410339</v>
      </c>
      <c r="J131" s="8">
        <v>10</v>
      </c>
      <c r="K131" s="9" t="s">
        <v>1533</v>
      </c>
      <c r="L131" s="10" t="s">
        <v>15</v>
      </c>
      <c r="M131" s="2"/>
    </row>
    <row r="132" spans="1:13" ht="35.1" customHeight="1">
      <c r="A132" s="3">
        <v>130</v>
      </c>
      <c r="B132" s="4" t="s">
        <v>1465</v>
      </c>
      <c r="C132" s="5">
        <v>1309.3699999999999</v>
      </c>
      <c r="D132" s="6">
        <v>238</v>
      </c>
      <c r="E132" s="6"/>
      <c r="F132" s="6"/>
      <c r="G132" s="42">
        <v>2451.54</v>
      </c>
      <c r="H132" s="42">
        <v>478</v>
      </c>
      <c r="I132" s="7">
        <f t="shared" si="4"/>
        <v>0.53410101405647059</v>
      </c>
      <c r="J132" s="8">
        <v>4</v>
      </c>
      <c r="K132" s="9" t="s">
        <v>1467</v>
      </c>
      <c r="L132" s="10" t="s">
        <v>17</v>
      </c>
      <c r="M132" s="2"/>
    </row>
    <row r="133" spans="1:13" ht="35.1" customHeight="1">
      <c r="A133" s="3">
        <v>131</v>
      </c>
      <c r="B133" s="4" t="s">
        <v>1483</v>
      </c>
      <c r="C133" s="5">
        <v>1269.7</v>
      </c>
      <c r="D133" s="6">
        <v>197</v>
      </c>
      <c r="E133" s="6"/>
      <c r="F133" s="6"/>
      <c r="G133" s="14">
        <v>2527</v>
      </c>
      <c r="H133" s="14">
        <v>420</v>
      </c>
      <c r="I133" s="7">
        <f t="shared" si="4"/>
        <v>0.50245350217649387</v>
      </c>
      <c r="J133" s="8">
        <v>5</v>
      </c>
      <c r="K133" s="9" t="s">
        <v>1484</v>
      </c>
      <c r="L133" s="10" t="s">
        <v>17</v>
      </c>
      <c r="M133" s="2"/>
    </row>
    <row r="134" spans="1:13" ht="35.1" customHeight="1">
      <c r="A134" s="3">
        <v>132</v>
      </c>
      <c r="B134" s="4" t="s">
        <v>1470</v>
      </c>
      <c r="C134" s="5">
        <v>1251.29</v>
      </c>
      <c r="D134" s="6">
        <v>217</v>
      </c>
      <c r="E134" s="6">
        <v>1414.14</v>
      </c>
      <c r="F134" s="6">
        <v>246</v>
      </c>
      <c r="G134" s="14">
        <v>3280.5</v>
      </c>
      <c r="H134" s="14">
        <v>578</v>
      </c>
      <c r="I134" s="7">
        <f t="shared" si="4"/>
        <v>0.38143270842859317</v>
      </c>
      <c r="J134" s="8">
        <v>13</v>
      </c>
      <c r="K134" s="9" t="s">
        <v>1472</v>
      </c>
      <c r="L134" s="10" t="s">
        <v>11</v>
      </c>
      <c r="M134" s="2"/>
    </row>
    <row r="135" spans="1:13" ht="35.1" customHeight="1">
      <c r="A135" s="3">
        <v>133</v>
      </c>
      <c r="B135" s="4" t="s">
        <v>1581</v>
      </c>
      <c r="C135" s="5">
        <v>1051.1199999999999</v>
      </c>
      <c r="D135" s="6">
        <v>186</v>
      </c>
      <c r="E135" s="6"/>
      <c r="F135" s="6"/>
      <c r="G135" s="43">
        <v>2665.41</v>
      </c>
      <c r="H135" s="43">
        <v>503</v>
      </c>
      <c r="I135" s="7">
        <f t="shared" si="4"/>
        <v>0.39435584018968939</v>
      </c>
      <c r="J135" s="8">
        <v>7</v>
      </c>
      <c r="K135" s="9" t="s">
        <v>1585</v>
      </c>
      <c r="L135" s="10" t="s">
        <v>679</v>
      </c>
      <c r="M135" s="2"/>
    </row>
    <row r="136" spans="1:13" ht="35.1" customHeight="1">
      <c r="A136" s="3">
        <v>134</v>
      </c>
      <c r="B136" s="4" t="s">
        <v>1490</v>
      </c>
      <c r="C136" s="5">
        <v>1049.6500000000001</v>
      </c>
      <c r="D136" s="6">
        <v>168</v>
      </c>
      <c r="E136" s="6"/>
      <c r="F136" s="6"/>
      <c r="G136" s="41">
        <v>3041.5</v>
      </c>
      <c r="H136" s="41">
        <v>520</v>
      </c>
      <c r="I136" s="7">
        <f t="shared" si="4"/>
        <v>0.34510932105868819</v>
      </c>
      <c r="J136" s="8">
        <v>11</v>
      </c>
      <c r="K136" s="9" t="s">
        <v>1491</v>
      </c>
      <c r="L136" s="10" t="s">
        <v>15</v>
      </c>
      <c r="M136" s="2"/>
    </row>
    <row r="137" spans="1:13" ht="35.1" customHeight="1">
      <c r="A137" s="3">
        <v>135</v>
      </c>
      <c r="B137" s="4" t="s">
        <v>1442</v>
      </c>
      <c r="C137" s="5">
        <v>863</v>
      </c>
      <c r="D137" s="6">
        <v>148</v>
      </c>
      <c r="E137" s="6">
        <v>1313.5</v>
      </c>
      <c r="F137" s="6">
        <v>234</v>
      </c>
      <c r="G137" s="42">
        <v>4028</v>
      </c>
      <c r="H137" s="42">
        <v>809</v>
      </c>
      <c r="I137" s="7">
        <f t="shared" si="4"/>
        <v>0.21425024826216485</v>
      </c>
      <c r="J137" s="8">
        <v>6</v>
      </c>
      <c r="K137" s="9" t="s">
        <v>1443</v>
      </c>
      <c r="L137" s="10" t="s">
        <v>16</v>
      </c>
      <c r="M137" s="2"/>
    </row>
    <row r="138" spans="1:13" ht="35.1" customHeight="1">
      <c r="A138" s="3">
        <v>136</v>
      </c>
      <c r="B138" s="4" t="s">
        <v>1471</v>
      </c>
      <c r="C138" s="5">
        <v>813.09</v>
      </c>
      <c r="D138" s="6">
        <v>129</v>
      </c>
      <c r="E138" s="6"/>
      <c r="F138" s="6"/>
      <c r="G138" s="14">
        <v>1959.44</v>
      </c>
      <c r="H138" s="14">
        <v>340</v>
      </c>
      <c r="I138" s="7">
        <f t="shared" si="4"/>
        <v>0.41496039684807906</v>
      </c>
      <c r="J138" s="8">
        <v>12</v>
      </c>
      <c r="K138" s="9" t="s">
        <v>1472</v>
      </c>
      <c r="L138" s="10" t="s">
        <v>1327</v>
      </c>
      <c r="M138" s="2"/>
    </row>
    <row r="139" spans="1:13" ht="35.1" customHeight="1">
      <c r="A139" s="3">
        <v>137</v>
      </c>
      <c r="B139" s="4" t="s">
        <v>1547</v>
      </c>
      <c r="C139" s="5">
        <v>771.8</v>
      </c>
      <c r="D139" s="6">
        <v>107</v>
      </c>
      <c r="E139" s="6"/>
      <c r="F139" s="6"/>
      <c r="G139" s="42">
        <v>1177</v>
      </c>
      <c r="H139" s="42">
        <v>184</v>
      </c>
      <c r="I139" s="7">
        <f t="shared" si="4"/>
        <v>0.65573491928632111</v>
      </c>
      <c r="J139" s="8">
        <v>5</v>
      </c>
      <c r="K139" s="9" t="s">
        <v>1550</v>
      </c>
      <c r="L139" s="10" t="s">
        <v>1549</v>
      </c>
      <c r="M139" s="2"/>
    </row>
    <row r="140" spans="1:13" ht="35.1" customHeight="1">
      <c r="A140" s="3">
        <v>138</v>
      </c>
      <c r="B140" s="4" t="s">
        <v>1506</v>
      </c>
      <c r="C140" s="5">
        <v>741.73</v>
      </c>
      <c r="D140" s="6">
        <v>129</v>
      </c>
      <c r="E140" s="6"/>
      <c r="F140" s="6"/>
      <c r="G140" s="42">
        <v>1326.03</v>
      </c>
      <c r="H140" s="42">
        <v>225</v>
      </c>
      <c r="I140" s="7">
        <f t="shared" si="4"/>
        <v>0.5593614020798926</v>
      </c>
      <c r="J140" s="8">
        <v>9</v>
      </c>
      <c r="K140" s="9" t="s">
        <v>1507</v>
      </c>
      <c r="L140" s="10" t="s">
        <v>1327</v>
      </c>
      <c r="M140" s="2"/>
    </row>
    <row r="141" spans="1:13" ht="35.1" customHeight="1">
      <c r="A141" s="3">
        <v>139</v>
      </c>
      <c r="B141" s="4" t="s">
        <v>1569</v>
      </c>
      <c r="C141" s="5">
        <v>739</v>
      </c>
      <c r="D141" s="6">
        <v>132</v>
      </c>
      <c r="E141" s="6"/>
      <c r="F141" s="6"/>
      <c r="G141" s="42">
        <v>3186</v>
      </c>
      <c r="H141" s="42">
        <v>551</v>
      </c>
      <c r="I141" s="7">
        <f t="shared" si="4"/>
        <v>0.23195229127432518</v>
      </c>
      <c r="J141" s="8">
        <v>7</v>
      </c>
      <c r="K141" s="9" t="s">
        <v>1570</v>
      </c>
      <c r="L141" s="10" t="s">
        <v>17</v>
      </c>
      <c r="M141" s="2"/>
    </row>
    <row r="142" spans="1:13" ht="35.1" customHeight="1">
      <c r="A142" s="3">
        <v>140</v>
      </c>
      <c r="B142" s="4" t="s">
        <v>1582</v>
      </c>
      <c r="C142" s="5">
        <v>692.37</v>
      </c>
      <c r="D142" s="6">
        <v>126</v>
      </c>
      <c r="E142" s="6"/>
      <c r="F142" s="6"/>
      <c r="G142" s="42">
        <v>873.83</v>
      </c>
      <c r="H142" s="42">
        <v>176</v>
      </c>
      <c r="I142" s="7">
        <f t="shared" si="4"/>
        <v>0.7923394710641658</v>
      </c>
      <c r="J142" s="8">
        <v>6</v>
      </c>
      <c r="K142" s="9" t="s">
        <v>1585</v>
      </c>
      <c r="L142" s="10" t="s">
        <v>1025</v>
      </c>
      <c r="M142" s="2"/>
    </row>
    <row r="143" spans="1:13" ht="35.1" customHeight="1">
      <c r="A143" s="3">
        <v>141</v>
      </c>
      <c r="B143" s="4" t="s">
        <v>1448</v>
      </c>
      <c r="C143" s="5">
        <v>617</v>
      </c>
      <c r="D143" s="6">
        <v>126</v>
      </c>
      <c r="E143" s="6">
        <v>1455.32</v>
      </c>
      <c r="F143" s="6">
        <v>294</v>
      </c>
      <c r="G143" s="42">
        <v>4114.12</v>
      </c>
      <c r="H143" s="42">
        <v>766</v>
      </c>
      <c r="I143" s="7">
        <f t="shared" si="4"/>
        <v>0.14997131828920887</v>
      </c>
      <c r="J143" s="8">
        <v>6</v>
      </c>
      <c r="K143" s="9" t="s">
        <v>1450</v>
      </c>
      <c r="L143" s="10" t="s">
        <v>16</v>
      </c>
      <c r="M143" s="2"/>
    </row>
    <row r="144" spans="1:13" ht="35.1" customHeight="1">
      <c r="A144" s="3">
        <v>142</v>
      </c>
      <c r="B144" s="4" t="s">
        <v>1607</v>
      </c>
      <c r="C144" s="5">
        <v>541</v>
      </c>
      <c r="D144" s="6">
        <v>104</v>
      </c>
      <c r="E144" s="6"/>
      <c r="F144" s="6"/>
      <c r="G144" s="43">
        <v>1172</v>
      </c>
      <c r="H144" s="43">
        <v>234</v>
      </c>
      <c r="I144" s="7">
        <f t="shared" si="4"/>
        <v>0.46160409556313992</v>
      </c>
      <c r="J144" s="8">
        <v>4</v>
      </c>
      <c r="K144" s="9" t="s">
        <v>1609</v>
      </c>
      <c r="L144" s="10" t="s">
        <v>1608</v>
      </c>
      <c r="M144" s="2"/>
    </row>
    <row r="145" spans="1:13" ht="35.1" customHeight="1">
      <c r="A145" s="3">
        <v>143</v>
      </c>
      <c r="B145" s="4" t="s">
        <v>1434</v>
      </c>
      <c r="C145" s="5">
        <v>518.5</v>
      </c>
      <c r="D145" s="6">
        <v>108</v>
      </c>
      <c r="E145" s="6">
        <v>1387.4</v>
      </c>
      <c r="F145" s="6">
        <v>289</v>
      </c>
      <c r="G145" s="14">
        <v>2429.5</v>
      </c>
      <c r="H145" s="14">
        <v>478</v>
      </c>
      <c r="I145" s="7">
        <f t="shared" si="4"/>
        <v>0.2134183988474995</v>
      </c>
      <c r="J145" s="8">
        <v>5</v>
      </c>
      <c r="K145" s="9" t="s">
        <v>1435</v>
      </c>
      <c r="L145" s="10" t="s">
        <v>16</v>
      </c>
      <c r="M145" s="2"/>
    </row>
    <row r="146" spans="1:13" ht="35.1" customHeight="1">
      <c r="A146" s="3">
        <v>144</v>
      </c>
      <c r="B146" s="4" t="s">
        <v>1475</v>
      </c>
      <c r="C146" s="5">
        <v>518</v>
      </c>
      <c r="D146" s="6">
        <v>88</v>
      </c>
      <c r="E146" s="6">
        <v>1618</v>
      </c>
      <c r="F146" s="6">
        <v>888</v>
      </c>
      <c r="G146" s="42">
        <v>2243</v>
      </c>
      <c r="H146" s="42">
        <v>1017</v>
      </c>
      <c r="I146" s="7">
        <f t="shared" si="4"/>
        <v>0.2309407044137316</v>
      </c>
      <c r="J146" s="8">
        <v>7</v>
      </c>
      <c r="K146" s="9" t="s">
        <v>1476</v>
      </c>
      <c r="L146" s="10" t="s">
        <v>17</v>
      </c>
      <c r="M146" s="2"/>
    </row>
    <row r="147" spans="1:13" ht="35.1" customHeight="1">
      <c r="A147" s="3">
        <v>145</v>
      </c>
      <c r="B147" s="4" t="s">
        <v>1583</v>
      </c>
      <c r="C147" s="5">
        <v>404</v>
      </c>
      <c r="D147" s="6">
        <v>57</v>
      </c>
      <c r="E147" s="6"/>
      <c r="F147" s="6"/>
      <c r="G147" s="42">
        <v>675.6</v>
      </c>
      <c r="H147" s="42">
        <v>99</v>
      </c>
      <c r="I147" s="7">
        <f t="shared" si="4"/>
        <v>0.59798697454114857</v>
      </c>
      <c r="J147" s="8">
        <v>2</v>
      </c>
      <c r="K147" s="9" t="s">
        <v>1585</v>
      </c>
      <c r="L147" s="10" t="s">
        <v>1401</v>
      </c>
      <c r="M147" s="2"/>
    </row>
    <row r="148" spans="1:13" ht="35.1" customHeight="1">
      <c r="A148" s="3">
        <v>146</v>
      </c>
      <c r="B148" s="4" t="s">
        <v>1561</v>
      </c>
      <c r="C148" s="5">
        <v>359.08</v>
      </c>
      <c r="D148" s="6">
        <v>68</v>
      </c>
      <c r="E148" s="6"/>
      <c r="F148" s="6"/>
      <c r="G148" s="42">
        <v>1259.81</v>
      </c>
      <c r="H148" s="42">
        <v>238</v>
      </c>
      <c r="I148" s="7">
        <f t="shared" si="4"/>
        <v>0.2850271072622062</v>
      </c>
      <c r="J148" s="8">
        <v>5</v>
      </c>
      <c r="K148" s="9" t="s">
        <v>1560</v>
      </c>
      <c r="L148" s="10" t="s">
        <v>679</v>
      </c>
      <c r="M148" s="2"/>
    </row>
    <row r="149" spans="1:13" ht="35.1" customHeight="1">
      <c r="A149" s="3">
        <v>147</v>
      </c>
      <c r="B149" s="4" t="s">
        <v>1516</v>
      </c>
      <c r="C149" s="5">
        <v>325.26</v>
      </c>
      <c r="D149" s="6">
        <v>68</v>
      </c>
      <c r="E149" s="6"/>
      <c r="F149" s="6"/>
      <c r="G149" s="42">
        <v>2002</v>
      </c>
      <c r="H149" s="42">
        <v>374</v>
      </c>
      <c r="I149" s="7">
        <f t="shared" si="4"/>
        <v>0.16246753246753246</v>
      </c>
      <c r="J149" s="8">
        <v>5</v>
      </c>
      <c r="K149" s="9" t="s">
        <v>1517</v>
      </c>
      <c r="L149" s="10" t="s">
        <v>679</v>
      </c>
      <c r="M149" s="2"/>
    </row>
    <row r="150" spans="1:13" ht="35.1" customHeight="1">
      <c r="A150" s="3">
        <v>148</v>
      </c>
      <c r="B150" s="4" t="s">
        <v>1613</v>
      </c>
      <c r="C150" s="5">
        <v>319.77999999999997</v>
      </c>
      <c r="D150" s="6">
        <v>56</v>
      </c>
      <c r="E150" s="6"/>
      <c r="F150" s="6"/>
      <c r="G150" s="43">
        <v>1685.69</v>
      </c>
      <c r="H150" s="43">
        <v>333</v>
      </c>
      <c r="I150" s="7">
        <f t="shared" si="4"/>
        <v>0.18970273300547549</v>
      </c>
      <c r="J150" s="8">
        <v>5</v>
      </c>
      <c r="K150" s="9" t="s">
        <v>1614</v>
      </c>
      <c r="L150" s="10" t="s">
        <v>18</v>
      </c>
      <c r="M150" s="2"/>
    </row>
    <row r="151" spans="1:13" ht="35.1" customHeight="1">
      <c r="A151" s="3">
        <v>149</v>
      </c>
      <c r="B151" s="4" t="s">
        <v>1597</v>
      </c>
      <c r="C151" s="5">
        <v>208.02</v>
      </c>
      <c r="D151" s="6">
        <v>44</v>
      </c>
      <c r="E151" s="6"/>
      <c r="F151" s="6"/>
      <c r="G151" s="42">
        <v>304.58</v>
      </c>
      <c r="H151" s="42">
        <v>66</v>
      </c>
      <c r="I151" s="7">
        <f t="shared" si="4"/>
        <v>0.6829732746733207</v>
      </c>
      <c r="J151" s="8">
        <v>4</v>
      </c>
      <c r="K151" s="9" t="s">
        <v>1598</v>
      </c>
      <c r="L151" s="10" t="s">
        <v>679</v>
      </c>
      <c r="M151" s="2"/>
    </row>
    <row r="152" spans="1:13" ht="35.1" customHeight="1">
      <c r="A152" s="3">
        <v>150</v>
      </c>
      <c r="B152" s="4" t="s">
        <v>1449</v>
      </c>
      <c r="C152" s="5">
        <v>113.4</v>
      </c>
      <c r="D152" s="6">
        <v>19</v>
      </c>
      <c r="E152" s="6"/>
      <c r="F152" s="6"/>
      <c r="G152" s="14">
        <v>330.5</v>
      </c>
      <c r="H152" s="14">
        <v>62</v>
      </c>
      <c r="I152" s="7">
        <f t="shared" si="4"/>
        <v>0.34311649016641455</v>
      </c>
      <c r="J152" s="8">
        <v>2</v>
      </c>
      <c r="K152" s="9" t="s">
        <v>1450</v>
      </c>
      <c r="L152" s="10" t="s">
        <v>1451</v>
      </c>
      <c r="M152" s="2"/>
    </row>
    <row r="153" spans="1:13">
      <c r="A153" s="30" t="s">
        <v>1620</v>
      </c>
    </row>
    <row r="156" spans="1:13" ht="18.75" customHeight="1">
      <c r="A156" s="22"/>
      <c r="G156" s="26"/>
      <c r="I156" s="29"/>
      <c r="K156" s="28"/>
    </row>
    <row r="157" spans="1:13">
      <c r="E157" s="26"/>
      <c r="G157" s="26"/>
      <c r="I157" s="29"/>
      <c r="K157" s="28"/>
    </row>
    <row r="158" spans="1:13">
      <c r="G158" s="26"/>
      <c r="H158" s="26"/>
      <c r="I158" s="29"/>
      <c r="K158" s="28"/>
    </row>
  </sheetData>
  <sortState xmlns:xlrd2="http://schemas.microsoft.com/office/spreadsheetml/2017/richdata2" ref="B4:L152">
    <sortCondition descending="1" ref="C3:C15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EAA03-E5BB-48EF-8491-6D602D360586}">
  <dimension ref="A1:M158"/>
  <sheetViews>
    <sheetView topLeftCell="A10" workbookViewId="0">
      <selection activeCell="B17" sqref="B17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2.42578125" style="1" customWidth="1"/>
    <col min="4" max="4" width="12.140625" style="1" customWidth="1"/>
    <col min="5" max="5" width="14.42578125" style="1" customWidth="1"/>
    <col min="6" max="6" width="12.140625" style="1" customWidth="1"/>
    <col min="7" max="9" width="10.7109375" style="1" customWidth="1"/>
    <col min="10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3" ht="33.75">
      <c r="A1" s="17"/>
      <c r="B1" s="19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"/>
    </row>
    <row r="2" spans="1:13" ht="35.1" customHeight="1">
      <c r="A2" s="18" t="s">
        <v>1245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35.1" customHeight="1">
      <c r="A3" s="3">
        <v>1</v>
      </c>
      <c r="B3" s="4" t="s">
        <v>1246</v>
      </c>
      <c r="C3" s="5">
        <v>252832.68</v>
      </c>
      <c r="D3" s="6">
        <v>40773</v>
      </c>
      <c r="E3" s="6">
        <v>276321.56</v>
      </c>
      <c r="F3" s="6">
        <v>44422</v>
      </c>
      <c r="G3" s="15">
        <v>874110.89</v>
      </c>
      <c r="H3" s="15">
        <v>146815</v>
      </c>
      <c r="I3" s="7">
        <f t="shared" ref="I3:I34" si="0">C3/G3</f>
        <v>0.28924554412083803</v>
      </c>
      <c r="J3" s="8" t="s">
        <v>20</v>
      </c>
      <c r="K3" s="9">
        <v>43833</v>
      </c>
      <c r="L3" s="10" t="s">
        <v>1250</v>
      </c>
      <c r="M3" s="2"/>
    </row>
    <row r="4" spans="1:13" ht="35.1" customHeight="1">
      <c r="A4" s="3">
        <v>2</v>
      </c>
      <c r="B4" s="4" t="s">
        <v>1264</v>
      </c>
      <c r="C4" s="5">
        <v>210919.79</v>
      </c>
      <c r="D4" s="6">
        <v>32977</v>
      </c>
      <c r="E4" s="6">
        <v>223317.04</v>
      </c>
      <c r="F4" s="6">
        <v>34994</v>
      </c>
      <c r="G4" s="14">
        <v>698797.32000000018</v>
      </c>
      <c r="H4" s="14">
        <v>115283</v>
      </c>
      <c r="I4" s="7">
        <f t="shared" si="0"/>
        <v>0.30183256856222623</v>
      </c>
      <c r="J4" s="8">
        <v>18</v>
      </c>
      <c r="K4" s="9">
        <v>43861</v>
      </c>
      <c r="L4" s="10" t="s">
        <v>11</v>
      </c>
      <c r="M4" s="2"/>
    </row>
    <row r="5" spans="1:13" ht="35.1" customHeight="1">
      <c r="A5" s="3">
        <v>3</v>
      </c>
      <c r="B5" s="4" t="s">
        <v>1369</v>
      </c>
      <c r="C5" s="5">
        <v>106872.93</v>
      </c>
      <c r="D5" s="6">
        <v>16315</v>
      </c>
      <c r="E5" s="6"/>
      <c r="F5" s="6"/>
      <c r="G5" s="42">
        <v>342134.82999999996</v>
      </c>
      <c r="H5" s="42">
        <v>52938</v>
      </c>
      <c r="I5" s="7">
        <f t="shared" si="0"/>
        <v>0.31237079837793774</v>
      </c>
      <c r="J5" s="8">
        <v>16</v>
      </c>
      <c r="K5" s="9" t="s">
        <v>1375</v>
      </c>
      <c r="L5" s="10" t="s">
        <v>52</v>
      </c>
      <c r="M5" s="2"/>
    </row>
    <row r="6" spans="1:13" ht="35.1" customHeight="1">
      <c r="A6" s="3">
        <v>4</v>
      </c>
      <c r="B6" s="4">
        <v>1917</v>
      </c>
      <c r="C6" s="5">
        <v>99859.36</v>
      </c>
      <c r="D6" s="6">
        <v>16289</v>
      </c>
      <c r="E6" s="6">
        <v>108649.97</v>
      </c>
      <c r="F6" s="6">
        <v>17577</v>
      </c>
      <c r="G6" s="14">
        <v>456983.32999999996</v>
      </c>
      <c r="H6" s="14">
        <v>75166</v>
      </c>
      <c r="I6" s="7">
        <f t="shared" si="0"/>
        <v>0.21851860548173607</v>
      </c>
      <c r="J6" s="8">
        <v>18</v>
      </c>
      <c r="K6" s="9">
        <v>43840</v>
      </c>
      <c r="L6" s="10" t="s">
        <v>11</v>
      </c>
      <c r="M6" s="2"/>
    </row>
    <row r="7" spans="1:13" ht="35.1" customHeight="1">
      <c r="A7" s="3">
        <v>5</v>
      </c>
      <c r="B7" s="4" t="s">
        <v>1251</v>
      </c>
      <c r="C7" s="5">
        <v>68939.350000000006</v>
      </c>
      <c r="D7" s="6">
        <v>13714</v>
      </c>
      <c r="E7" s="6">
        <v>78073</v>
      </c>
      <c r="F7" s="6">
        <v>15389</v>
      </c>
      <c r="G7" s="14">
        <v>246064.34</v>
      </c>
      <c r="H7" s="14">
        <v>51053</v>
      </c>
      <c r="I7" s="7">
        <f t="shared" si="0"/>
        <v>0.28016798370702561</v>
      </c>
      <c r="J7" s="8">
        <v>25</v>
      </c>
      <c r="K7" s="9">
        <v>43840</v>
      </c>
      <c r="L7" s="10" t="s">
        <v>1091</v>
      </c>
      <c r="M7" s="2"/>
    </row>
    <row r="8" spans="1:13" ht="35.1" customHeight="1">
      <c r="A8" s="3">
        <v>6</v>
      </c>
      <c r="B8" s="4" t="s">
        <v>1254</v>
      </c>
      <c r="C8" s="5">
        <v>59967.99</v>
      </c>
      <c r="D8" s="6">
        <v>9347</v>
      </c>
      <c r="E8" s="6">
        <v>64588.34</v>
      </c>
      <c r="F8" s="6">
        <v>10069</v>
      </c>
      <c r="G8" s="14">
        <v>188864.69999999998</v>
      </c>
      <c r="H8" s="14">
        <v>31654</v>
      </c>
      <c r="I8" s="7">
        <f t="shared" si="0"/>
        <v>0.31751825513184839</v>
      </c>
      <c r="J8" s="8">
        <v>14</v>
      </c>
      <c r="K8" s="9">
        <v>43847</v>
      </c>
      <c r="L8" s="10" t="s">
        <v>60</v>
      </c>
      <c r="M8" s="2"/>
    </row>
    <row r="9" spans="1:13" ht="35.1" customHeight="1">
      <c r="A9" s="3">
        <v>7</v>
      </c>
      <c r="B9" s="4" t="s">
        <v>1247</v>
      </c>
      <c r="C9" s="5">
        <v>54051.66</v>
      </c>
      <c r="D9" s="6">
        <v>8845</v>
      </c>
      <c r="E9" s="6"/>
      <c r="F9" s="6"/>
      <c r="G9" s="42">
        <v>120292.66</v>
      </c>
      <c r="H9" s="42">
        <v>19731</v>
      </c>
      <c r="I9" s="7">
        <f t="shared" si="0"/>
        <v>0.44933464768340814</v>
      </c>
      <c r="J9" s="8">
        <v>14</v>
      </c>
      <c r="K9" s="9">
        <v>43833</v>
      </c>
      <c r="L9" s="10" t="s">
        <v>60</v>
      </c>
      <c r="M9" s="2"/>
    </row>
    <row r="10" spans="1:13" ht="35.1" customHeight="1">
      <c r="A10" s="3">
        <v>8</v>
      </c>
      <c r="B10" s="4" t="s">
        <v>1255</v>
      </c>
      <c r="C10" s="5">
        <v>48971.74</v>
      </c>
      <c r="D10" s="6">
        <v>9090</v>
      </c>
      <c r="E10" s="6">
        <v>49456.79</v>
      </c>
      <c r="F10" s="6">
        <v>9176</v>
      </c>
      <c r="G10" s="14">
        <v>142741.29</v>
      </c>
      <c r="H10" s="14">
        <v>28095</v>
      </c>
      <c r="I10" s="7">
        <f t="shared" si="0"/>
        <v>0.34308040791840955</v>
      </c>
      <c r="J10" s="8">
        <v>17</v>
      </c>
      <c r="K10" s="9">
        <v>43847</v>
      </c>
      <c r="L10" s="10" t="s">
        <v>1140</v>
      </c>
      <c r="M10" s="2"/>
    </row>
    <row r="11" spans="1:13" ht="35.1" customHeight="1">
      <c r="A11" s="3">
        <v>9</v>
      </c>
      <c r="B11" s="4" t="s">
        <v>1291</v>
      </c>
      <c r="C11" s="5">
        <v>48520.66</v>
      </c>
      <c r="D11" s="6">
        <v>9337</v>
      </c>
      <c r="E11" s="6">
        <v>51172</v>
      </c>
      <c r="F11" s="6">
        <v>9902</v>
      </c>
      <c r="G11" s="14">
        <v>136398</v>
      </c>
      <c r="H11" s="14">
        <v>28242</v>
      </c>
      <c r="I11" s="7">
        <f t="shared" si="0"/>
        <v>0.3557285297438379</v>
      </c>
      <c r="J11" s="8">
        <v>27</v>
      </c>
      <c r="K11" s="9">
        <v>43896</v>
      </c>
      <c r="L11" s="10" t="s">
        <v>855</v>
      </c>
      <c r="M11" s="2"/>
    </row>
    <row r="12" spans="1:13" ht="35.1" customHeight="1">
      <c r="A12" s="3">
        <v>10</v>
      </c>
      <c r="B12" s="4" t="s">
        <v>1376</v>
      </c>
      <c r="C12" s="5">
        <v>46908.31</v>
      </c>
      <c r="D12" s="6">
        <v>9894</v>
      </c>
      <c r="E12" s="6">
        <v>88747</v>
      </c>
      <c r="F12" s="6">
        <v>19283</v>
      </c>
      <c r="G12" s="42">
        <v>229370</v>
      </c>
      <c r="H12" s="42">
        <v>49009</v>
      </c>
      <c r="I12" s="7">
        <f t="shared" si="0"/>
        <v>0.20450935170248941</v>
      </c>
      <c r="J12" s="8">
        <v>18</v>
      </c>
      <c r="K12" s="9" t="s">
        <v>1380</v>
      </c>
      <c r="L12" s="10" t="s">
        <v>1381</v>
      </c>
      <c r="M12" s="2"/>
    </row>
    <row r="13" spans="1:13" ht="35.1" customHeight="1">
      <c r="A13" s="3">
        <v>11</v>
      </c>
      <c r="B13" s="4" t="s">
        <v>1282</v>
      </c>
      <c r="C13" s="5">
        <v>45592.95</v>
      </c>
      <c r="D13" s="6">
        <v>7324</v>
      </c>
      <c r="E13" s="6"/>
      <c r="F13" s="6"/>
      <c r="G13" s="14">
        <v>84227.12</v>
      </c>
      <c r="H13" s="14">
        <v>14706</v>
      </c>
      <c r="I13" s="7">
        <f t="shared" si="0"/>
        <v>0.54130961619012974</v>
      </c>
      <c r="J13" s="8">
        <v>16</v>
      </c>
      <c r="K13" s="9">
        <v>43882</v>
      </c>
      <c r="L13" s="10" t="s">
        <v>1091</v>
      </c>
      <c r="M13" s="2"/>
    </row>
    <row r="14" spans="1:13" ht="35.1" customHeight="1">
      <c r="A14" s="3">
        <v>12</v>
      </c>
      <c r="B14" s="4" t="s">
        <v>1276</v>
      </c>
      <c r="C14" s="5">
        <v>42270.2</v>
      </c>
      <c r="D14" s="6">
        <v>6762</v>
      </c>
      <c r="E14" s="6"/>
      <c r="F14" s="6"/>
      <c r="G14" s="14">
        <v>127106.41</v>
      </c>
      <c r="H14" s="14">
        <v>22144</v>
      </c>
      <c r="I14" s="7">
        <f t="shared" si="0"/>
        <v>0.33255757911815775</v>
      </c>
      <c r="J14" s="8">
        <v>13</v>
      </c>
      <c r="K14" s="9">
        <v>43875</v>
      </c>
      <c r="L14" s="10" t="s">
        <v>60</v>
      </c>
      <c r="M14" s="2"/>
    </row>
    <row r="15" spans="1:13" ht="35.1" customHeight="1">
      <c r="A15" s="3">
        <v>13</v>
      </c>
      <c r="B15" s="4" t="s">
        <v>1287</v>
      </c>
      <c r="C15" s="5">
        <v>42150</v>
      </c>
      <c r="D15" s="6">
        <v>6876</v>
      </c>
      <c r="E15" s="6">
        <v>43000</v>
      </c>
      <c r="F15" s="6">
        <v>7029</v>
      </c>
      <c r="G15" s="14">
        <v>111208</v>
      </c>
      <c r="H15" s="14">
        <v>18068</v>
      </c>
      <c r="I15" s="7">
        <f t="shared" si="0"/>
        <v>0.3790194950003597</v>
      </c>
      <c r="J15" s="8">
        <v>19</v>
      </c>
      <c r="K15" s="9">
        <v>43889</v>
      </c>
      <c r="L15" s="10" t="s">
        <v>42</v>
      </c>
      <c r="M15" s="2"/>
    </row>
    <row r="16" spans="1:13" ht="35.1" customHeight="1">
      <c r="A16" s="3">
        <v>14</v>
      </c>
      <c r="B16" s="4" t="s">
        <v>1283</v>
      </c>
      <c r="C16" s="5">
        <v>41463</v>
      </c>
      <c r="D16" s="6">
        <v>9025</v>
      </c>
      <c r="E16" s="6"/>
      <c r="F16" s="6"/>
      <c r="G16" s="14">
        <v>92466</v>
      </c>
      <c r="H16" s="14">
        <v>21478</v>
      </c>
      <c r="I16" s="7">
        <f t="shared" si="0"/>
        <v>0.44841347089741096</v>
      </c>
      <c r="J16" s="8">
        <v>17</v>
      </c>
      <c r="K16" s="9">
        <v>43882</v>
      </c>
      <c r="L16" s="10" t="s">
        <v>12</v>
      </c>
      <c r="M16" s="2"/>
    </row>
    <row r="17" spans="1:13" ht="35.1" customHeight="1">
      <c r="A17" s="3">
        <v>15</v>
      </c>
      <c r="B17" s="4" t="s">
        <v>1415</v>
      </c>
      <c r="C17" s="5">
        <v>38495</v>
      </c>
      <c r="D17" s="6">
        <v>6211</v>
      </c>
      <c r="E17" s="6"/>
      <c r="F17" s="6"/>
      <c r="G17" s="42">
        <v>79039</v>
      </c>
      <c r="H17" s="42">
        <v>13576</v>
      </c>
      <c r="I17" s="7">
        <f t="shared" si="0"/>
        <v>0.48703804450967242</v>
      </c>
      <c r="J17" s="8">
        <v>18</v>
      </c>
      <c r="K17" s="9" t="s">
        <v>1418</v>
      </c>
      <c r="L17" s="10" t="s">
        <v>42</v>
      </c>
      <c r="M17" s="2"/>
    </row>
    <row r="18" spans="1:13" ht="35.1" customHeight="1">
      <c r="A18" s="3">
        <v>16</v>
      </c>
      <c r="B18" s="4" t="s">
        <v>1382</v>
      </c>
      <c r="C18" s="5">
        <v>37651</v>
      </c>
      <c r="D18" s="6">
        <v>5971</v>
      </c>
      <c r="E18" s="6">
        <v>43800</v>
      </c>
      <c r="F18" s="6">
        <v>6969</v>
      </c>
      <c r="G18" s="42">
        <v>131018</v>
      </c>
      <c r="H18" s="42">
        <v>21604</v>
      </c>
      <c r="I18" s="7">
        <f t="shared" si="0"/>
        <v>0.28737272741150072</v>
      </c>
      <c r="J18" s="8">
        <v>14</v>
      </c>
      <c r="K18" s="9" t="s">
        <v>1386</v>
      </c>
      <c r="L18" s="10" t="s">
        <v>12</v>
      </c>
      <c r="M18" s="2"/>
    </row>
    <row r="19" spans="1:13" ht="35.1" customHeight="1">
      <c r="A19" s="3">
        <v>17</v>
      </c>
      <c r="B19" s="4" t="s">
        <v>1299</v>
      </c>
      <c r="C19" s="5">
        <v>34552.76</v>
      </c>
      <c r="D19" s="6">
        <v>5142</v>
      </c>
      <c r="E19" s="6">
        <v>37421.96</v>
      </c>
      <c r="F19" s="6">
        <v>5593</v>
      </c>
      <c r="G19" s="14">
        <v>209493.34</v>
      </c>
      <c r="H19" s="14">
        <v>35023</v>
      </c>
      <c r="I19" s="7">
        <f t="shared" si="0"/>
        <v>0.16493488528083997</v>
      </c>
      <c r="J19" s="8">
        <v>14</v>
      </c>
      <c r="K19" s="9">
        <v>43854</v>
      </c>
      <c r="L19" s="10" t="s">
        <v>11</v>
      </c>
      <c r="M19" s="2"/>
    </row>
    <row r="20" spans="1:13" ht="35.1" customHeight="1">
      <c r="A20" s="3">
        <v>18</v>
      </c>
      <c r="B20" s="4" t="s">
        <v>1277</v>
      </c>
      <c r="C20" s="5">
        <v>31656</v>
      </c>
      <c r="D20" s="6">
        <v>4699</v>
      </c>
      <c r="E20" s="6"/>
      <c r="F20" s="6"/>
      <c r="G20" s="14">
        <v>67021</v>
      </c>
      <c r="H20" s="14">
        <v>10951</v>
      </c>
      <c r="I20" s="7">
        <f t="shared" si="0"/>
        <v>0.47232956834425033</v>
      </c>
      <c r="J20" s="8">
        <v>4</v>
      </c>
      <c r="K20" s="9">
        <v>43875</v>
      </c>
      <c r="L20" s="10" t="s">
        <v>12</v>
      </c>
      <c r="M20" s="2"/>
    </row>
    <row r="21" spans="1:13" ht="35.1" customHeight="1">
      <c r="A21" s="3">
        <v>19</v>
      </c>
      <c r="B21" s="4" t="s">
        <v>1269</v>
      </c>
      <c r="C21" s="5">
        <v>31405.200000000001</v>
      </c>
      <c r="D21" s="6">
        <v>4723</v>
      </c>
      <c r="E21" s="6">
        <v>34784</v>
      </c>
      <c r="F21" s="6">
        <v>5280</v>
      </c>
      <c r="G21" s="14">
        <v>83374.67</v>
      </c>
      <c r="H21" s="14">
        <v>13715</v>
      </c>
      <c r="I21" s="7">
        <f t="shared" si="0"/>
        <v>0.37667555385826418</v>
      </c>
      <c r="J21" s="8">
        <v>15</v>
      </c>
      <c r="K21" s="9">
        <v>43868</v>
      </c>
      <c r="L21" s="10" t="s">
        <v>52</v>
      </c>
      <c r="M21" s="2"/>
    </row>
    <row r="22" spans="1:13" ht="35.1" customHeight="1">
      <c r="A22" s="3">
        <v>20</v>
      </c>
      <c r="B22" s="4" t="s">
        <v>1402</v>
      </c>
      <c r="C22" s="5">
        <v>30783.23</v>
      </c>
      <c r="D22" s="6">
        <v>6101</v>
      </c>
      <c r="E22" s="6"/>
      <c r="F22" s="6"/>
      <c r="G22" s="42">
        <v>117247.42</v>
      </c>
      <c r="H22" s="42">
        <v>24167</v>
      </c>
      <c r="I22" s="7">
        <f t="shared" si="0"/>
        <v>0.26254931665020859</v>
      </c>
      <c r="J22" s="8">
        <v>18</v>
      </c>
      <c r="K22" s="9" t="s">
        <v>1405</v>
      </c>
      <c r="L22" s="10" t="s">
        <v>1327</v>
      </c>
      <c r="M22" s="2"/>
    </row>
    <row r="23" spans="1:13" ht="35.1" customHeight="1">
      <c r="A23" s="3">
        <v>21</v>
      </c>
      <c r="B23" s="4" t="s">
        <v>1278</v>
      </c>
      <c r="C23" s="5">
        <v>30650</v>
      </c>
      <c r="D23" s="6">
        <v>6777</v>
      </c>
      <c r="E23" s="6">
        <v>33114</v>
      </c>
      <c r="F23" s="6">
        <v>7281</v>
      </c>
      <c r="G23" s="14">
        <v>90026</v>
      </c>
      <c r="H23" s="14">
        <v>21055</v>
      </c>
      <c r="I23" s="7">
        <f t="shared" si="0"/>
        <v>0.34045720125297135</v>
      </c>
      <c r="J23" s="8">
        <v>21</v>
      </c>
      <c r="K23" s="9">
        <v>43875</v>
      </c>
      <c r="L23" s="10" t="s">
        <v>962</v>
      </c>
      <c r="M23" s="2"/>
    </row>
    <row r="24" spans="1:13" ht="35.1" customHeight="1">
      <c r="A24" s="3">
        <v>22</v>
      </c>
      <c r="B24" s="4" t="s">
        <v>1292</v>
      </c>
      <c r="C24" s="5">
        <v>28386.23</v>
      </c>
      <c r="D24" s="6">
        <v>4552</v>
      </c>
      <c r="E24" s="6"/>
      <c r="F24" s="6"/>
      <c r="G24" s="14">
        <v>53016.98</v>
      </c>
      <c r="H24" s="14">
        <v>8812</v>
      </c>
      <c r="I24" s="7">
        <f t="shared" si="0"/>
        <v>0.53541770957153723</v>
      </c>
      <c r="J24" s="8">
        <v>13</v>
      </c>
      <c r="K24" s="9">
        <v>43896</v>
      </c>
      <c r="L24" s="10" t="s">
        <v>1140</v>
      </c>
      <c r="M24" s="2"/>
    </row>
    <row r="25" spans="1:13" ht="35.1" customHeight="1">
      <c r="A25" s="3">
        <v>23</v>
      </c>
      <c r="B25" s="4" t="s">
        <v>1252</v>
      </c>
      <c r="C25" s="5">
        <v>27538.97</v>
      </c>
      <c r="D25" s="6">
        <v>4602</v>
      </c>
      <c r="E25" s="6"/>
      <c r="F25" s="6"/>
      <c r="G25" s="14">
        <v>100439.70000000001</v>
      </c>
      <c r="H25" s="14">
        <v>17204</v>
      </c>
      <c r="I25" s="7">
        <f t="shared" si="0"/>
        <v>0.27418411245752422</v>
      </c>
      <c r="J25" s="8">
        <v>15</v>
      </c>
      <c r="K25" s="9">
        <v>43840</v>
      </c>
      <c r="L25" s="10" t="s">
        <v>1091</v>
      </c>
      <c r="M25" s="2"/>
    </row>
    <row r="26" spans="1:13" ht="35.1" customHeight="1">
      <c r="A26" s="3">
        <v>24</v>
      </c>
      <c r="B26" s="4" t="s">
        <v>1355</v>
      </c>
      <c r="C26" s="5">
        <v>26860.639999999999</v>
      </c>
      <c r="D26" s="6">
        <v>4000</v>
      </c>
      <c r="E26" s="6">
        <v>29749.43</v>
      </c>
      <c r="F26" s="6">
        <v>4432</v>
      </c>
      <c r="G26" s="42">
        <v>227526.42</v>
      </c>
      <c r="H26" s="42">
        <v>37216</v>
      </c>
      <c r="I26" s="7">
        <f t="shared" si="0"/>
        <v>0.11805503730072313</v>
      </c>
      <c r="J26" s="8">
        <v>14</v>
      </c>
      <c r="K26" s="9" t="s">
        <v>1362</v>
      </c>
      <c r="L26" s="10" t="s">
        <v>11</v>
      </c>
      <c r="M26" s="2"/>
    </row>
    <row r="27" spans="1:13" ht="35.1" customHeight="1">
      <c r="A27" s="3">
        <v>25</v>
      </c>
      <c r="B27" s="4" t="s">
        <v>1265</v>
      </c>
      <c r="C27" s="5">
        <v>24892.11</v>
      </c>
      <c r="D27" s="6">
        <v>5501</v>
      </c>
      <c r="E27" s="6"/>
      <c r="F27" s="6"/>
      <c r="G27" s="14">
        <v>54968.99</v>
      </c>
      <c r="H27" s="14">
        <v>12936</v>
      </c>
      <c r="I27" s="7">
        <f t="shared" si="0"/>
        <v>0.45283913712076573</v>
      </c>
      <c r="J27" s="8">
        <v>16</v>
      </c>
      <c r="K27" s="9">
        <v>43861</v>
      </c>
      <c r="L27" s="10" t="s">
        <v>11</v>
      </c>
      <c r="M27" s="2"/>
    </row>
    <row r="28" spans="1:13" ht="35.1" customHeight="1">
      <c r="A28" s="3">
        <v>26</v>
      </c>
      <c r="B28" s="4" t="s">
        <v>1260</v>
      </c>
      <c r="C28" s="5">
        <v>24786.01</v>
      </c>
      <c r="D28" s="6">
        <v>4283</v>
      </c>
      <c r="E28" s="6">
        <v>30248.91</v>
      </c>
      <c r="F28" s="6">
        <v>5111</v>
      </c>
      <c r="G28" s="14">
        <v>102062.98</v>
      </c>
      <c r="H28" s="14">
        <v>18545</v>
      </c>
      <c r="I28" s="7">
        <f t="shared" si="0"/>
        <v>0.24285014997602461</v>
      </c>
      <c r="J28" s="8">
        <v>16</v>
      </c>
      <c r="K28" s="9">
        <v>43854</v>
      </c>
      <c r="L28" s="10" t="s">
        <v>60</v>
      </c>
      <c r="M28" s="2"/>
    </row>
    <row r="29" spans="1:13" ht="35.1" customHeight="1">
      <c r="A29" s="3">
        <v>27</v>
      </c>
      <c r="B29" s="4" t="s">
        <v>1288</v>
      </c>
      <c r="C29" s="5">
        <v>23587.45</v>
      </c>
      <c r="D29" s="6">
        <v>3858</v>
      </c>
      <c r="E29" s="6">
        <v>25541.25</v>
      </c>
      <c r="F29" s="6">
        <v>4179</v>
      </c>
      <c r="G29" s="14">
        <v>59027.040000000008</v>
      </c>
      <c r="H29" s="14">
        <v>9641</v>
      </c>
      <c r="I29" s="7">
        <f t="shared" si="0"/>
        <v>0.39960414752289791</v>
      </c>
      <c r="J29" s="8">
        <v>13</v>
      </c>
      <c r="K29" s="9">
        <v>43889</v>
      </c>
      <c r="L29" s="10" t="s">
        <v>11</v>
      </c>
      <c r="M29" s="2"/>
    </row>
    <row r="30" spans="1:13" ht="35.1" customHeight="1">
      <c r="A30" s="3">
        <v>28</v>
      </c>
      <c r="B30" s="4" t="s">
        <v>1261</v>
      </c>
      <c r="C30" s="5">
        <v>23314</v>
      </c>
      <c r="D30" s="6">
        <v>5209</v>
      </c>
      <c r="E30" s="6"/>
      <c r="F30" s="6"/>
      <c r="G30" s="14">
        <v>64871</v>
      </c>
      <c r="H30" s="14">
        <v>14678</v>
      </c>
      <c r="I30" s="7">
        <f t="shared" si="0"/>
        <v>0.35939017434600978</v>
      </c>
      <c r="J30" s="8">
        <v>15</v>
      </c>
      <c r="K30" s="9">
        <v>43854</v>
      </c>
      <c r="L30" s="10" t="s">
        <v>12</v>
      </c>
      <c r="M30" s="2"/>
    </row>
    <row r="31" spans="1:13" ht="35.1" customHeight="1">
      <c r="A31" s="3">
        <v>29</v>
      </c>
      <c r="B31" s="4" t="s">
        <v>1409</v>
      </c>
      <c r="C31" s="5">
        <v>22913.11</v>
      </c>
      <c r="D31" s="6">
        <v>4799</v>
      </c>
      <c r="E31" s="6">
        <v>25273.19</v>
      </c>
      <c r="F31" s="6">
        <v>5289</v>
      </c>
      <c r="G31" s="42">
        <v>68521.86</v>
      </c>
      <c r="H31" s="42">
        <v>15163</v>
      </c>
      <c r="I31" s="7">
        <f t="shared" si="0"/>
        <v>0.33439124390377029</v>
      </c>
      <c r="J31" s="8">
        <v>16</v>
      </c>
      <c r="K31" s="9" t="s">
        <v>1410</v>
      </c>
      <c r="L31" s="10" t="s">
        <v>11</v>
      </c>
      <c r="M31" s="2"/>
    </row>
    <row r="32" spans="1:13" ht="35.1" customHeight="1">
      <c r="A32" s="3">
        <v>30</v>
      </c>
      <c r="B32" s="4" t="s">
        <v>1266</v>
      </c>
      <c r="C32" s="5">
        <v>22635.96</v>
      </c>
      <c r="D32" s="6">
        <v>3650</v>
      </c>
      <c r="E32" s="6"/>
      <c r="F32" s="6"/>
      <c r="G32" s="14">
        <v>53174.37</v>
      </c>
      <c r="H32" s="14">
        <v>8736</v>
      </c>
      <c r="I32" s="7">
        <f t="shared" si="0"/>
        <v>0.42569305475551472</v>
      </c>
      <c r="J32" s="8">
        <v>11</v>
      </c>
      <c r="K32" s="9">
        <v>43861</v>
      </c>
      <c r="L32" s="10" t="s">
        <v>1091</v>
      </c>
      <c r="M32" s="2"/>
    </row>
    <row r="33" spans="1:13" ht="35.1" customHeight="1">
      <c r="A33" s="3">
        <v>31</v>
      </c>
      <c r="B33" s="4" t="s">
        <v>1270</v>
      </c>
      <c r="C33" s="5">
        <v>21894.82</v>
      </c>
      <c r="D33" s="6">
        <v>4846</v>
      </c>
      <c r="E33" s="6"/>
      <c r="F33" s="6"/>
      <c r="G33" s="14">
        <v>42270.619999999995</v>
      </c>
      <c r="H33" s="14">
        <v>9697</v>
      </c>
      <c r="I33" s="7">
        <f t="shared" si="0"/>
        <v>0.51796779891092215</v>
      </c>
      <c r="J33" s="8">
        <v>17</v>
      </c>
      <c r="K33" s="9">
        <v>43868</v>
      </c>
      <c r="L33" s="10" t="s">
        <v>969</v>
      </c>
      <c r="M33" s="2"/>
    </row>
    <row r="34" spans="1:13" ht="35.1" customHeight="1">
      <c r="A34" s="3">
        <v>32</v>
      </c>
      <c r="B34" s="4" t="s">
        <v>1262</v>
      </c>
      <c r="C34" s="5">
        <v>21850.12</v>
      </c>
      <c r="D34" s="6">
        <v>3324</v>
      </c>
      <c r="E34" s="6"/>
      <c r="F34" s="6"/>
      <c r="G34" s="14">
        <v>48130.53</v>
      </c>
      <c r="H34" s="14">
        <v>8193</v>
      </c>
      <c r="I34" s="7">
        <f t="shared" si="0"/>
        <v>0.4539763015283646</v>
      </c>
      <c r="J34" s="8">
        <v>6</v>
      </c>
      <c r="K34" s="9">
        <v>43854</v>
      </c>
      <c r="L34" s="10" t="s">
        <v>11</v>
      </c>
      <c r="M34" s="2"/>
    </row>
    <row r="35" spans="1:13" ht="35.1" customHeight="1">
      <c r="A35" s="3">
        <v>33</v>
      </c>
      <c r="B35" s="4" t="s">
        <v>1248</v>
      </c>
      <c r="C35" s="5">
        <v>20277.990000000002</v>
      </c>
      <c r="D35" s="6">
        <v>3154</v>
      </c>
      <c r="E35" s="6"/>
      <c r="F35" s="6"/>
      <c r="G35" s="41">
        <v>47110.81</v>
      </c>
      <c r="H35" s="41">
        <v>7653</v>
      </c>
      <c r="I35" s="7">
        <f t="shared" ref="I35:I66" si="1">C35/G35</f>
        <v>0.43043178412767691</v>
      </c>
      <c r="J35" s="8">
        <v>6</v>
      </c>
      <c r="K35" s="9">
        <v>43833</v>
      </c>
      <c r="L35" s="10" t="s">
        <v>11</v>
      </c>
      <c r="M35" s="2"/>
    </row>
    <row r="36" spans="1:13" ht="35.1" customHeight="1">
      <c r="A36" s="3">
        <v>34</v>
      </c>
      <c r="B36" s="4" t="s">
        <v>1387</v>
      </c>
      <c r="C36" s="5">
        <v>19262.330000000002</v>
      </c>
      <c r="D36" s="6">
        <v>3868</v>
      </c>
      <c r="E36" s="6">
        <v>26110.639999999999</v>
      </c>
      <c r="F36" s="6">
        <v>5159</v>
      </c>
      <c r="G36" s="42">
        <v>73320.19</v>
      </c>
      <c r="H36" s="42">
        <v>15378</v>
      </c>
      <c r="I36" s="7">
        <f t="shared" si="1"/>
        <v>0.26271522209639664</v>
      </c>
      <c r="J36" s="8">
        <v>15</v>
      </c>
      <c r="K36" s="9" t="s">
        <v>1391</v>
      </c>
      <c r="L36" s="10" t="s">
        <v>52</v>
      </c>
      <c r="M36" s="2"/>
    </row>
    <row r="37" spans="1:13" ht="35.1" customHeight="1">
      <c r="A37" s="3">
        <v>35</v>
      </c>
      <c r="B37" s="4" t="s">
        <v>1419</v>
      </c>
      <c r="C37" s="5">
        <v>18317.240000000002</v>
      </c>
      <c r="D37" s="6">
        <v>2905</v>
      </c>
      <c r="E37" s="6">
        <v>20188.990000000002</v>
      </c>
      <c r="F37" s="6">
        <v>3215</v>
      </c>
      <c r="G37" s="42">
        <v>37133.020000000004</v>
      </c>
      <c r="H37" s="42">
        <v>6241</v>
      </c>
      <c r="I37" s="7">
        <f t="shared" si="1"/>
        <v>0.49328710673142123</v>
      </c>
      <c r="J37" s="8">
        <v>15</v>
      </c>
      <c r="K37" s="9" t="s">
        <v>1424</v>
      </c>
      <c r="L37" s="10" t="s">
        <v>11</v>
      </c>
      <c r="M37" s="2"/>
    </row>
    <row r="38" spans="1:13" ht="35.1" customHeight="1">
      <c r="A38" s="3">
        <v>36</v>
      </c>
      <c r="B38" s="4" t="s">
        <v>1279</v>
      </c>
      <c r="C38" s="5">
        <v>18264.04</v>
      </c>
      <c r="D38" s="6">
        <v>3535</v>
      </c>
      <c r="E38" s="6"/>
      <c r="F38" s="6"/>
      <c r="G38" s="14">
        <v>52650.47</v>
      </c>
      <c r="H38" s="14">
        <v>10824</v>
      </c>
      <c r="I38" s="7">
        <f t="shared" si="1"/>
        <v>0.34689224996472018</v>
      </c>
      <c r="J38" s="8" t="s">
        <v>20</v>
      </c>
      <c r="K38" s="9">
        <v>43875</v>
      </c>
      <c r="L38" s="10" t="s">
        <v>1298</v>
      </c>
      <c r="M38" s="2"/>
    </row>
    <row r="39" spans="1:13" ht="35.1" customHeight="1">
      <c r="A39" s="3">
        <v>37</v>
      </c>
      <c r="B39" s="4" t="s">
        <v>1267</v>
      </c>
      <c r="C39" s="5">
        <v>17651.439999999999</v>
      </c>
      <c r="D39" s="6">
        <v>2849</v>
      </c>
      <c r="E39" s="6"/>
      <c r="F39" s="6"/>
      <c r="G39" s="14">
        <v>33246.990000000005</v>
      </c>
      <c r="H39" s="14">
        <v>5450</v>
      </c>
      <c r="I39" s="7">
        <f t="shared" si="1"/>
        <v>0.53091843803002903</v>
      </c>
      <c r="J39" s="8">
        <v>11</v>
      </c>
      <c r="K39" s="9">
        <v>43861</v>
      </c>
      <c r="L39" s="10" t="s">
        <v>11</v>
      </c>
      <c r="M39" s="2"/>
    </row>
    <row r="40" spans="1:13" ht="35.1" customHeight="1">
      <c r="A40" s="3">
        <v>38</v>
      </c>
      <c r="B40" s="4" t="s">
        <v>1271</v>
      </c>
      <c r="C40" s="5">
        <v>16891.919999999998</v>
      </c>
      <c r="D40" s="6">
        <v>2898</v>
      </c>
      <c r="E40" s="6"/>
      <c r="F40" s="6"/>
      <c r="G40" s="14">
        <v>130879</v>
      </c>
      <c r="H40" s="14">
        <v>22636</v>
      </c>
      <c r="I40" s="7">
        <f t="shared" si="1"/>
        <v>0.12906516706270676</v>
      </c>
      <c r="J40" s="8">
        <v>12</v>
      </c>
      <c r="K40" s="9">
        <v>43868</v>
      </c>
      <c r="L40" s="10" t="s">
        <v>15</v>
      </c>
      <c r="M40" s="2"/>
    </row>
    <row r="41" spans="1:13" ht="35.1" customHeight="1">
      <c r="A41" s="3">
        <v>39</v>
      </c>
      <c r="B41" s="4" t="s">
        <v>1256</v>
      </c>
      <c r="C41" s="5">
        <v>16465.37</v>
      </c>
      <c r="D41" s="6">
        <v>2600</v>
      </c>
      <c r="E41" s="6">
        <v>20635.57</v>
      </c>
      <c r="F41" s="6">
        <v>3285</v>
      </c>
      <c r="G41" s="41">
        <v>39837.730000000003</v>
      </c>
      <c r="H41" s="41">
        <v>6980</v>
      </c>
      <c r="I41" s="7">
        <f t="shared" si="1"/>
        <v>0.41331094919313921</v>
      </c>
      <c r="J41" s="8">
        <v>12</v>
      </c>
      <c r="K41" s="9">
        <v>43847</v>
      </c>
      <c r="L41" s="10" t="s">
        <v>11</v>
      </c>
      <c r="M41" s="2"/>
    </row>
    <row r="42" spans="1:13" ht="35.1" customHeight="1">
      <c r="A42" s="3">
        <v>40</v>
      </c>
      <c r="B42" s="4" t="s">
        <v>1388</v>
      </c>
      <c r="C42" s="5">
        <v>15606.32</v>
      </c>
      <c r="D42" s="6">
        <v>2378</v>
      </c>
      <c r="E42" s="6">
        <v>17566.72</v>
      </c>
      <c r="F42" s="6">
        <v>2686</v>
      </c>
      <c r="G42" s="42">
        <v>57363.39</v>
      </c>
      <c r="H42" s="42">
        <v>9428</v>
      </c>
      <c r="I42" s="7">
        <f t="shared" si="1"/>
        <v>0.27206062961062794</v>
      </c>
      <c r="J42" s="8">
        <v>15</v>
      </c>
      <c r="K42" s="9" t="s">
        <v>1391</v>
      </c>
      <c r="L42" s="10" t="s">
        <v>11</v>
      </c>
      <c r="M42" s="2"/>
    </row>
    <row r="43" spans="1:13" ht="35.1" customHeight="1">
      <c r="A43" s="3">
        <v>41</v>
      </c>
      <c r="B43" s="4" t="s">
        <v>1383</v>
      </c>
      <c r="C43" s="5">
        <v>13731.31</v>
      </c>
      <c r="D43" s="6">
        <v>2144</v>
      </c>
      <c r="E43" s="6"/>
      <c r="F43" s="6"/>
      <c r="G43" s="42">
        <v>43847.42</v>
      </c>
      <c r="H43" s="42">
        <v>7378</v>
      </c>
      <c r="I43" s="7">
        <f t="shared" si="1"/>
        <v>0.3131611848542058</v>
      </c>
      <c r="J43" s="8">
        <v>16</v>
      </c>
      <c r="K43" s="9" t="s">
        <v>1386</v>
      </c>
      <c r="L43" s="10" t="s">
        <v>855</v>
      </c>
      <c r="M43" s="2"/>
    </row>
    <row r="44" spans="1:13" ht="35.1" customHeight="1">
      <c r="A44" s="3">
        <v>42</v>
      </c>
      <c r="B44" s="4" t="s">
        <v>1406</v>
      </c>
      <c r="C44" s="5">
        <v>13513.36</v>
      </c>
      <c r="D44" s="6">
        <v>2150</v>
      </c>
      <c r="E44" s="6"/>
      <c r="F44" s="6"/>
      <c r="G44" s="42">
        <v>35424.78</v>
      </c>
      <c r="H44" s="42">
        <v>5843</v>
      </c>
      <c r="I44" s="7">
        <f t="shared" si="1"/>
        <v>0.38146630691849043</v>
      </c>
      <c r="J44" s="8">
        <v>13</v>
      </c>
      <c r="K44" s="9" t="s">
        <v>1410</v>
      </c>
      <c r="L44" s="10" t="s">
        <v>15</v>
      </c>
      <c r="M44" s="2"/>
    </row>
    <row r="45" spans="1:13" ht="35.1" customHeight="1">
      <c r="A45" s="3">
        <v>43</v>
      </c>
      <c r="B45" s="4" t="s">
        <v>1272</v>
      </c>
      <c r="C45" s="5">
        <v>12955.06</v>
      </c>
      <c r="D45" s="6">
        <v>2140</v>
      </c>
      <c r="E45" s="6">
        <v>13464.23</v>
      </c>
      <c r="F45" s="6">
        <v>2217</v>
      </c>
      <c r="G45" s="14">
        <v>24901.1</v>
      </c>
      <c r="H45" s="14">
        <v>4295</v>
      </c>
      <c r="I45" s="7">
        <f t="shared" si="1"/>
        <v>0.52026055073872235</v>
      </c>
      <c r="J45" s="8">
        <v>10</v>
      </c>
      <c r="K45" s="9">
        <v>43868</v>
      </c>
      <c r="L45" s="10" t="s">
        <v>969</v>
      </c>
      <c r="M45" s="2"/>
    </row>
    <row r="46" spans="1:13" ht="35.1" customHeight="1">
      <c r="A46" s="3">
        <v>44</v>
      </c>
      <c r="B46" s="4" t="s">
        <v>1293</v>
      </c>
      <c r="C46" s="5">
        <v>12668.4</v>
      </c>
      <c r="D46" s="6">
        <v>2002</v>
      </c>
      <c r="E46" s="6"/>
      <c r="F46" s="6"/>
      <c r="G46" s="14">
        <v>20103.7</v>
      </c>
      <c r="H46" s="14">
        <v>3313</v>
      </c>
      <c r="I46" s="7">
        <f t="shared" si="1"/>
        <v>0.63015265846585455</v>
      </c>
      <c r="J46" s="8">
        <v>12</v>
      </c>
      <c r="K46" s="9">
        <v>43896</v>
      </c>
      <c r="L46" s="10" t="s">
        <v>11</v>
      </c>
      <c r="M46" s="2"/>
    </row>
    <row r="47" spans="1:13" ht="35.1" customHeight="1">
      <c r="A47" s="3">
        <v>45</v>
      </c>
      <c r="B47" s="4" t="s">
        <v>1344</v>
      </c>
      <c r="C47" s="5">
        <v>12571.44</v>
      </c>
      <c r="D47" s="6">
        <v>1929</v>
      </c>
      <c r="E47" s="6"/>
      <c r="F47" s="6"/>
      <c r="G47" s="42">
        <v>30413</v>
      </c>
      <c r="H47" s="42">
        <v>4851</v>
      </c>
      <c r="I47" s="7">
        <f t="shared" si="1"/>
        <v>0.41335744582908629</v>
      </c>
      <c r="J47" s="8">
        <v>16</v>
      </c>
      <c r="K47" s="9" t="s">
        <v>1350</v>
      </c>
      <c r="L47" s="10" t="s">
        <v>1327</v>
      </c>
      <c r="M47" s="2"/>
    </row>
    <row r="48" spans="1:13" ht="35.1" customHeight="1">
      <c r="A48" s="3">
        <v>46</v>
      </c>
      <c r="B48" s="4" t="s">
        <v>1284</v>
      </c>
      <c r="C48" s="5">
        <v>12328</v>
      </c>
      <c r="D48" s="6">
        <v>2248</v>
      </c>
      <c r="E48" s="6"/>
      <c r="F48" s="6"/>
      <c r="G48" s="14">
        <v>32943.869999999995</v>
      </c>
      <c r="H48" s="14">
        <v>6193</v>
      </c>
      <c r="I48" s="7">
        <f t="shared" si="1"/>
        <v>0.37421225860835422</v>
      </c>
      <c r="J48" s="8" t="s">
        <v>20</v>
      </c>
      <c r="K48" s="9">
        <v>43882</v>
      </c>
      <c r="L48" s="10" t="s">
        <v>233</v>
      </c>
      <c r="M48" s="2"/>
    </row>
    <row r="49" spans="1:13" ht="35.1" customHeight="1">
      <c r="A49" s="3">
        <v>47</v>
      </c>
      <c r="B49" s="4" t="s">
        <v>1268</v>
      </c>
      <c r="C49" s="5">
        <v>12115</v>
      </c>
      <c r="D49" s="6">
        <v>2268</v>
      </c>
      <c r="E49" s="6"/>
      <c r="F49" s="6"/>
      <c r="G49" s="14">
        <v>21627</v>
      </c>
      <c r="H49" s="14">
        <v>3725</v>
      </c>
      <c r="I49" s="7">
        <f t="shared" si="1"/>
        <v>0.56017940537291344</v>
      </c>
      <c r="J49" s="8">
        <v>9</v>
      </c>
      <c r="K49" s="9">
        <v>43861</v>
      </c>
      <c r="L49" s="10" t="s">
        <v>12</v>
      </c>
      <c r="M49" s="2"/>
    </row>
    <row r="50" spans="1:13" ht="35.1" customHeight="1">
      <c r="A50" s="3">
        <v>48</v>
      </c>
      <c r="B50" s="4" t="s">
        <v>1280</v>
      </c>
      <c r="C50" s="5">
        <v>11384.57</v>
      </c>
      <c r="D50" s="6">
        <v>1913</v>
      </c>
      <c r="E50" s="6"/>
      <c r="F50" s="6"/>
      <c r="G50" s="14">
        <v>17858</v>
      </c>
      <c r="H50" s="14">
        <v>3116</v>
      </c>
      <c r="I50" s="7">
        <f t="shared" si="1"/>
        <v>0.63750531974465219</v>
      </c>
      <c r="J50" s="8">
        <v>15</v>
      </c>
      <c r="K50" s="9">
        <v>43875</v>
      </c>
      <c r="L50" s="10" t="s">
        <v>1091</v>
      </c>
      <c r="M50" s="2"/>
    </row>
    <row r="51" spans="1:13" ht="35.1" customHeight="1">
      <c r="A51" s="3">
        <v>49</v>
      </c>
      <c r="B51" s="4" t="s">
        <v>1339</v>
      </c>
      <c r="C51" s="5">
        <v>11272</v>
      </c>
      <c r="D51" s="6">
        <v>1858</v>
      </c>
      <c r="E51" s="6"/>
      <c r="F51" s="6"/>
      <c r="G51" s="42">
        <v>42016</v>
      </c>
      <c r="H51" s="42">
        <v>7095</v>
      </c>
      <c r="I51" s="7">
        <f t="shared" si="1"/>
        <v>0.26827875095201825</v>
      </c>
      <c r="J51" s="8">
        <v>15</v>
      </c>
      <c r="K51" s="9" t="s">
        <v>1343</v>
      </c>
      <c r="L51" s="10" t="s">
        <v>12</v>
      </c>
      <c r="M51" s="2"/>
    </row>
    <row r="52" spans="1:13" ht="35.1" customHeight="1">
      <c r="A52" s="3">
        <v>50</v>
      </c>
      <c r="B52" s="4" t="s">
        <v>1370</v>
      </c>
      <c r="C52" s="5">
        <v>10113.41</v>
      </c>
      <c r="D52" s="6">
        <v>1780</v>
      </c>
      <c r="E52" s="6"/>
      <c r="F52" s="6"/>
      <c r="G52" s="42">
        <v>35231.870000000003</v>
      </c>
      <c r="H52" s="42">
        <v>6370</v>
      </c>
      <c r="I52" s="7">
        <f t="shared" si="1"/>
        <v>0.28705288705935844</v>
      </c>
      <c r="J52" s="8">
        <v>11</v>
      </c>
      <c r="K52" s="9" t="s">
        <v>1375</v>
      </c>
      <c r="L52" s="10" t="s">
        <v>15</v>
      </c>
      <c r="M52" s="2"/>
    </row>
    <row r="53" spans="1:13" ht="35.1" customHeight="1">
      <c r="A53" s="3">
        <v>51</v>
      </c>
      <c r="B53" s="4" t="s">
        <v>1257</v>
      </c>
      <c r="C53" s="5">
        <v>10017</v>
      </c>
      <c r="D53" s="6">
        <v>2189</v>
      </c>
      <c r="E53" s="6"/>
      <c r="F53" s="6"/>
      <c r="G53" s="41">
        <v>17660</v>
      </c>
      <c r="H53" s="41">
        <v>3992</v>
      </c>
      <c r="I53" s="7">
        <f t="shared" si="1"/>
        <v>0.56721404303510758</v>
      </c>
      <c r="J53" s="8">
        <v>15</v>
      </c>
      <c r="K53" s="9">
        <v>43847</v>
      </c>
      <c r="L53" s="10" t="s">
        <v>962</v>
      </c>
      <c r="M53" s="2"/>
    </row>
    <row r="54" spans="1:13" ht="35.1" customHeight="1">
      <c r="A54" s="3">
        <v>52</v>
      </c>
      <c r="B54" s="4" t="s">
        <v>1340</v>
      </c>
      <c r="C54" s="5">
        <v>9773</v>
      </c>
      <c r="D54" s="6">
        <v>1435</v>
      </c>
      <c r="E54" s="6"/>
      <c r="F54" s="6"/>
      <c r="G54" s="42">
        <v>29347</v>
      </c>
      <c r="H54" s="42">
        <v>4747</v>
      </c>
      <c r="I54" s="7">
        <f t="shared" si="1"/>
        <v>0.33301529968991722</v>
      </c>
      <c r="J54" s="8">
        <v>13</v>
      </c>
      <c r="K54" s="9" t="s">
        <v>1343</v>
      </c>
      <c r="L54" s="10" t="s">
        <v>12</v>
      </c>
      <c r="M54" s="2"/>
    </row>
    <row r="55" spans="1:13" ht="35.1" customHeight="1">
      <c r="A55" s="3">
        <v>53</v>
      </c>
      <c r="B55" s="4" t="s">
        <v>1258</v>
      </c>
      <c r="C55" s="5">
        <v>9522.76</v>
      </c>
      <c r="D55" s="6">
        <v>1536</v>
      </c>
      <c r="E55" s="6">
        <v>10183.06</v>
      </c>
      <c r="F55" s="6">
        <v>1673</v>
      </c>
      <c r="G55" s="41">
        <v>18840.509999999998</v>
      </c>
      <c r="H55" s="41">
        <v>3301</v>
      </c>
      <c r="I55" s="7">
        <f t="shared" si="1"/>
        <v>0.50544067013047955</v>
      </c>
      <c r="J55" s="8">
        <v>10</v>
      </c>
      <c r="K55" s="9">
        <v>43847</v>
      </c>
      <c r="L55" s="10" t="s">
        <v>11</v>
      </c>
      <c r="M55" s="2"/>
    </row>
    <row r="56" spans="1:13" ht="35.1" customHeight="1">
      <c r="A56" s="3">
        <v>54</v>
      </c>
      <c r="B56" s="4" t="s">
        <v>1411</v>
      </c>
      <c r="C56" s="5">
        <v>9232.08</v>
      </c>
      <c r="D56" s="6">
        <v>1519</v>
      </c>
      <c r="E56" s="6"/>
      <c r="F56" s="6"/>
      <c r="G56" s="42">
        <v>17441.29</v>
      </c>
      <c r="H56" s="42">
        <v>3010</v>
      </c>
      <c r="I56" s="7">
        <f t="shared" si="1"/>
        <v>0.52932323239852097</v>
      </c>
      <c r="J56" s="8">
        <v>16</v>
      </c>
      <c r="K56" s="9" t="s">
        <v>1414</v>
      </c>
      <c r="L56" s="10" t="s">
        <v>17</v>
      </c>
      <c r="M56" s="2"/>
    </row>
    <row r="57" spans="1:13" ht="35.1" customHeight="1">
      <c r="A57" s="3">
        <v>55</v>
      </c>
      <c r="B57" s="4" t="s">
        <v>1345</v>
      </c>
      <c r="C57" s="5">
        <v>9152</v>
      </c>
      <c r="D57" s="6">
        <v>2110</v>
      </c>
      <c r="E57" s="6"/>
      <c r="F57" s="6"/>
      <c r="G57" s="42">
        <v>36619</v>
      </c>
      <c r="H57" s="42">
        <v>8758</v>
      </c>
      <c r="I57" s="7">
        <f t="shared" si="1"/>
        <v>0.24992490237308501</v>
      </c>
      <c r="J57" s="8">
        <v>16</v>
      </c>
      <c r="K57" s="9" t="s">
        <v>1350</v>
      </c>
      <c r="L57" s="10" t="s">
        <v>12</v>
      </c>
      <c r="M57" s="2"/>
    </row>
    <row r="58" spans="1:13" ht="35.1" customHeight="1">
      <c r="A58" s="3">
        <v>56</v>
      </c>
      <c r="B58" s="4" t="s">
        <v>1377</v>
      </c>
      <c r="C58" s="5">
        <v>9101.31</v>
      </c>
      <c r="D58" s="6">
        <v>1493</v>
      </c>
      <c r="E58" s="6"/>
      <c r="F58" s="6"/>
      <c r="G58" s="42">
        <v>18458</v>
      </c>
      <c r="H58" s="42">
        <v>3119</v>
      </c>
      <c r="I58" s="7">
        <f t="shared" si="1"/>
        <v>0.49308213240871163</v>
      </c>
      <c r="J58" s="8">
        <v>14</v>
      </c>
      <c r="K58" s="9" t="s">
        <v>1380</v>
      </c>
      <c r="L58" s="10" t="s">
        <v>729</v>
      </c>
      <c r="M58" s="2"/>
    </row>
    <row r="59" spans="1:13" ht="35.1" customHeight="1">
      <c r="A59" s="3">
        <v>57</v>
      </c>
      <c r="B59" s="4" t="s">
        <v>1253</v>
      </c>
      <c r="C59" s="5">
        <v>8115.22</v>
      </c>
      <c r="D59" s="6">
        <v>1774</v>
      </c>
      <c r="E59" s="6"/>
      <c r="F59" s="6"/>
      <c r="G59" s="41">
        <v>21562.12</v>
      </c>
      <c r="H59" s="41">
        <v>4787</v>
      </c>
      <c r="I59" s="7">
        <f t="shared" si="1"/>
        <v>0.37636466173085026</v>
      </c>
      <c r="J59" s="8">
        <v>15</v>
      </c>
      <c r="K59" s="9">
        <v>43840</v>
      </c>
      <c r="L59" s="10" t="s">
        <v>856</v>
      </c>
      <c r="M59" s="2"/>
    </row>
    <row r="60" spans="1:13" ht="35.1" customHeight="1">
      <c r="A60" s="3">
        <v>58</v>
      </c>
      <c r="B60" s="4" t="s">
        <v>1403</v>
      </c>
      <c r="C60" s="5">
        <v>7968</v>
      </c>
      <c r="D60" s="6">
        <v>1278</v>
      </c>
      <c r="E60" s="6"/>
      <c r="F60" s="6"/>
      <c r="G60" s="42">
        <v>17868.03</v>
      </c>
      <c r="H60" s="42">
        <v>2988</v>
      </c>
      <c r="I60" s="7">
        <f t="shared" si="1"/>
        <v>0.44593612166534308</v>
      </c>
      <c r="J60" s="8">
        <v>14</v>
      </c>
      <c r="K60" s="9" t="s">
        <v>1405</v>
      </c>
      <c r="L60" s="10" t="s">
        <v>15</v>
      </c>
      <c r="M60" s="2"/>
    </row>
    <row r="61" spans="1:13" ht="35.1" customHeight="1">
      <c r="A61" s="3">
        <v>59</v>
      </c>
      <c r="B61" s="4" t="s">
        <v>1346</v>
      </c>
      <c r="C61" s="5">
        <v>7695.77</v>
      </c>
      <c r="D61" s="6">
        <v>1288</v>
      </c>
      <c r="E61" s="6">
        <v>7914.12</v>
      </c>
      <c r="F61" s="6">
        <v>1319</v>
      </c>
      <c r="G61" s="42">
        <v>24401.649999999998</v>
      </c>
      <c r="H61" s="42">
        <v>4148</v>
      </c>
      <c r="I61" s="7">
        <f t="shared" si="1"/>
        <v>0.31537908297184825</v>
      </c>
      <c r="J61" s="8">
        <v>14</v>
      </c>
      <c r="K61" s="9" t="s">
        <v>1350</v>
      </c>
      <c r="L61" s="10" t="s">
        <v>11</v>
      </c>
      <c r="M61" s="2"/>
    </row>
    <row r="62" spans="1:13" ht="35.1" customHeight="1">
      <c r="A62" s="3">
        <v>60</v>
      </c>
      <c r="B62" s="4" t="s">
        <v>1310</v>
      </c>
      <c r="C62" s="5">
        <v>7594.8</v>
      </c>
      <c r="D62" s="6">
        <v>1343</v>
      </c>
      <c r="E62" s="6">
        <v>8181</v>
      </c>
      <c r="F62" s="6">
        <v>1428</v>
      </c>
      <c r="G62" s="42">
        <v>61099.26</v>
      </c>
      <c r="H62" s="42">
        <v>11172</v>
      </c>
      <c r="I62" s="7">
        <f t="shared" si="1"/>
        <v>0.1243026511286716</v>
      </c>
      <c r="J62" s="8">
        <v>18</v>
      </c>
      <c r="K62" s="9" t="s">
        <v>1315</v>
      </c>
      <c r="L62" s="10" t="s">
        <v>1316</v>
      </c>
      <c r="M62" s="2"/>
    </row>
    <row r="63" spans="1:13" ht="35.1" customHeight="1">
      <c r="A63" s="3">
        <v>61</v>
      </c>
      <c r="B63" s="4" t="s">
        <v>1328</v>
      </c>
      <c r="C63" s="5">
        <v>7514.77</v>
      </c>
      <c r="D63" s="6">
        <v>1557</v>
      </c>
      <c r="E63" s="6"/>
      <c r="F63" s="6"/>
      <c r="G63" s="42">
        <v>29531.37</v>
      </c>
      <c r="H63" s="42">
        <v>6286</v>
      </c>
      <c r="I63" s="7">
        <f t="shared" si="1"/>
        <v>0.25446736809027148</v>
      </c>
      <c r="J63" s="8">
        <v>13</v>
      </c>
      <c r="K63" s="9" t="s">
        <v>1332</v>
      </c>
      <c r="L63" s="10" t="s">
        <v>11</v>
      </c>
      <c r="M63" s="2"/>
    </row>
    <row r="64" spans="1:13" ht="35.1" customHeight="1">
      <c r="A64" s="3">
        <v>62</v>
      </c>
      <c r="B64" s="4" t="s">
        <v>1249</v>
      </c>
      <c r="C64" s="5">
        <v>7499.94</v>
      </c>
      <c r="D64" s="6">
        <v>1406</v>
      </c>
      <c r="E64" s="6">
        <v>9515.94</v>
      </c>
      <c r="F64" s="6">
        <v>1803</v>
      </c>
      <c r="G64" s="41">
        <v>20177.160000000003</v>
      </c>
      <c r="H64" s="41">
        <v>4191</v>
      </c>
      <c r="I64" s="7">
        <f t="shared" si="1"/>
        <v>0.37170444205230063</v>
      </c>
      <c r="J64" s="8">
        <v>10</v>
      </c>
      <c r="K64" s="9">
        <v>43833</v>
      </c>
      <c r="L64" s="10" t="s">
        <v>963</v>
      </c>
      <c r="M64" s="2"/>
    </row>
    <row r="65" spans="1:13" ht="35.1" customHeight="1">
      <c r="A65" s="3">
        <v>63</v>
      </c>
      <c r="B65" s="4" t="s">
        <v>1378</v>
      </c>
      <c r="C65" s="5">
        <v>7448.61</v>
      </c>
      <c r="D65" s="6">
        <v>1184</v>
      </c>
      <c r="E65" s="6">
        <v>8282.81</v>
      </c>
      <c r="F65" s="6">
        <v>1326</v>
      </c>
      <c r="G65" s="42">
        <v>20372.259999999998</v>
      </c>
      <c r="H65" s="42">
        <v>3428</v>
      </c>
      <c r="I65" s="7">
        <f t="shared" si="1"/>
        <v>0.36562511964799194</v>
      </c>
      <c r="J65" s="8">
        <v>12</v>
      </c>
      <c r="K65" s="9" t="s">
        <v>1380</v>
      </c>
      <c r="L65" s="10" t="s">
        <v>11</v>
      </c>
      <c r="M65" s="2"/>
    </row>
    <row r="66" spans="1:13" ht="35.1" customHeight="1">
      <c r="A66" s="3">
        <v>64</v>
      </c>
      <c r="B66" s="4" t="s">
        <v>1273</v>
      </c>
      <c r="C66" s="5">
        <v>7433.15</v>
      </c>
      <c r="D66" s="6">
        <v>1110</v>
      </c>
      <c r="E66" s="6"/>
      <c r="F66" s="6"/>
      <c r="G66" s="14">
        <v>16397</v>
      </c>
      <c r="H66" s="14">
        <v>2623</v>
      </c>
      <c r="I66" s="7">
        <f t="shared" si="1"/>
        <v>0.45332377874001339</v>
      </c>
      <c r="J66" s="8">
        <v>5</v>
      </c>
      <c r="K66" s="9">
        <v>43868</v>
      </c>
      <c r="L66" s="10" t="s">
        <v>11</v>
      </c>
      <c r="M66" s="2"/>
    </row>
    <row r="67" spans="1:13" ht="35.1" customHeight="1">
      <c r="A67" s="3">
        <v>65</v>
      </c>
      <c r="B67" s="4" t="s">
        <v>1420</v>
      </c>
      <c r="C67" s="5">
        <v>7363.92</v>
      </c>
      <c r="D67" s="6">
        <v>1333</v>
      </c>
      <c r="E67" s="6"/>
      <c r="F67" s="6"/>
      <c r="G67" s="42">
        <v>14037.6</v>
      </c>
      <c r="H67" s="42">
        <v>2714</v>
      </c>
      <c r="I67" s="7">
        <f t="shared" ref="I67:I98" si="2">C67/G67</f>
        <v>0.52458539921354075</v>
      </c>
      <c r="J67" s="8">
        <v>13</v>
      </c>
      <c r="K67" s="9" t="s">
        <v>1424</v>
      </c>
      <c r="L67" s="10" t="s">
        <v>52</v>
      </c>
      <c r="M67" s="2"/>
    </row>
    <row r="68" spans="1:13" ht="35.1" customHeight="1">
      <c r="A68" s="3">
        <v>66</v>
      </c>
      <c r="B68" s="4" t="s">
        <v>1416</v>
      </c>
      <c r="C68" s="5">
        <v>7338</v>
      </c>
      <c r="D68" s="6">
        <v>1659</v>
      </c>
      <c r="E68" s="6"/>
      <c r="F68" s="6"/>
      <c r="G68" s="42">
        <v>13810</v>
      </c>
      <c r="H68" s="42">
        <v>3402</v>
      </c>
      <c r="I68" s="7">
        <f t="shared" si="2"/>
        <v>0.53135409123823318</v>
      </c>
      <c r="J68" s="8">
        <v>15</v>
      </c>
      <c r="K68" s="9" t="s">
        <v>1418</v>
      </c>
      <c r="L68" s="10" t="s">
        <v>12</v>
      </c>
      <c r="M68" s="2"/>
    </row>
    <row r="69" spans="1:13" ht="35.1" customHeight="1">
      <c r="A69" s="3">
        <v>67</v>
      </c>
      <c r="B69" s="4" t="s">
        <v>1356</v>
      </c>
      <c r="C69" s="5">
        <v>7034.7</v>
      </c>
      <c r="D69" s="6">
        <v>1119</v>
      </c>
      <c r="E69" s="6"/>
      <c r="F69" s="6"/>
      <c r="G69" s="42">
        <v>20982.7</v>
      </c>
      <c r="H69" s="42">
        <v>3646</v>
      </c>
      <c r="I69" s="7">
        <f t="shared" si="2"/>
        <v>0.33526190623704288</v>
      </c>
      <c r="J69" s="8">
        <v>12</v>
      </c>
      <c r="K69" s="9" t="s">
        <v>1362</v>
      </c>
      <c r="L69" s="10" t="s">
        <v>17</v>
      </c>
      <c r="M69" s="2"/>
    </row>
    <row r="70" spans="1:13" ht="35.1" customHeight="1">
      <c r="A70" s="3">
        <v>68</v>
      </c>
      <c r="B70" s="4" t="s">
        <v>1393</v>
      </c>
      <c r="C70" s="5">
        <v>7005.85</v>
      </c>
      <c r="D70" s="6">
        <v>1415</v>
      </c>
      <c r="E70" s="6"/>
      <c r="F70" s="6"/>
      <c r="G70" s="42">
        <v>24833</v>
      </c>
      <c r="H70" s="42">
        <v>5572</v>
      </c>
      <c r="I70" s="7">
        <f t="shared" si="2"/>
        <v>0.28211855192687152</v>
      </c>
      <c r="J70" s="8">
        <v>15</v>
      </c>
      <c r="K70" s="9" t="s">
        <v>1400</v>
      </c>
      <c r="L70" s="10" t="s">
        <v>1327</v>
      </c>
      <c r="M70" s="2"/>
    </row>
    <row r="71" spans="1:13" ht="35.1" customHeight="1">
      <c r="A71" s="3">
        <v>69</v>
      </c>
      <c r="B71" s="4" t="s">
        <v>1311</v>
      </c>
      <c r="C71" s="5">
        <v>6906.94</v>
      </c>
      <c r="D71" s="6">
        <v>1377</v>
      </c>
      <c r="E71" s="6">
        <v>10459</v>
      </c>
      <c r="F71" s="6">
        <v>2069</v>
      </c>
      <c r="G71" s="42">
        <v>87813</v>
      </c>
      <c r="H71" s="42">
        <v>18645</v>
      </c>
      <c r="I71" s="7">
        <f t="shared" si="2"/>
        <v>7.8655096625784335E-2</v>
      </c>
      <c r="J71" s="8">
        <v>14</v>
      </c>
      <c r="K71" s="9" t="s">
        <v>1315</v>
      </c>
      <c r="L71" s="10" t="s">
        <v>1317</v>
      </c>
      <c r="M71" s="2"/>
    </row>
    <row r="72" spans="1:13" ht="35.1" customHeight="1">
      <c r="A72" s="3">
        <v>70</v>
      </c>
      <c r="B72" s="4" t="s">
        <v>1363</v>
      </c>
      <c r="C72" s="5">
        <v>6900.53</v>
      </c>
      <c r="D72" s="6">
        <v>1366</v>
      </c>
      <c r="E72" s="6">
        <v>7334.11</v>
      </c>
      <c r="F72" s="6">
        <v>1460</v>
      </c>
      <c r="G72" s="42">
        <v>32119.289999999997</v>
      </c>
      <c r="H72" s="42">
        <v>7096</v>
      </c>
      <c r="I72" s="7">
        <f t="shared" si="2"/>
        <v>0.21484067673974114</v>
      </c>
      <c r="J72" s="8">
        <v>14</v>
      </c>
      <c r="K72" s="9" t="s">
        <v>1368</v>
      </c>
      <c r="L72" s="10" t="s">
        <v>11</v>
      </c>
      <c r="M72" s="2"/>
    </row>
    <row r="73" spans="1:13" ht="35.1" customHeight="1">
      <c r="A73" s="3">
        <v>71</v>
      </c>
      <c r="B73" s="4" t="s">
        <v>1294</v>
      </c>
      <c r="C73" s="5">
        <v>6755.6</v>
      </c>
      <c r="D73" s="6">
        <v>1092</v>
      </c>
      <c r="E73" s="6"/>
      <c r="F73" s="6"/>
      <c r="G73" s="14">
        <v>14780.649999999998</v>
      </c>
      <c r="H73" s="14">
        <v>2413</v>
      </c>
      <c r="I73" s="7">
        <f t="shared" si="2"/>
        <v>0.4570570306447958</v>
      </c>
      <c r="J73" s="8">
        <v>6</v>
      </c>
      <c r="K73" s="9">
        <v>43896</v>
      </c>
      <c r="L73" s="10" t="s">
        <v>969</v>
      </c>
      <c r="M73" s="2"/>
    </row>
    <row r="74" spans="1:13" ht="35.1" customHeight="1">
      <c r="A74" s="3">
        <v>72</v>
      </c>
      <c r="B74" s="4" t="s">
        <v>1289</v>
      </c>
      <c r="C74" s="5">
        <v>6665.39</v>
      </c>
      <c r="D74" s="6">
        <v>1136</v>
      </c>
      <c r="E74" s="6">
        <v>7632.39</v>
      </c>
      <c r="F74" s="6">
        <v>1282</v>
      </c>
      <c r="G74" s="14">
        <v>14493.69</v>
      </c>
      <c r="H74" s="14">
        <v>2526</v>
      </c>
      <c r="I74" s="7">
        <f t="shared" si="2"/>
        <v>0.4598821970112511</v>
      </c>
      <c r="J74" s="8">
        <v>13</v>
      </c>
      <c r="K74" s="9">
        <v>43889</v>
      </c>
      <c r="L74" s="10" t="s">
        <v>1140</v>
      </c>
      <c r="M74" s="2"/>
    </row>
    <row r="75" spans="1:13" ht="35.1" customHeight="1">
      <c r="A75" s="3">
        <v>73</v>
      </c>
      <c r="B75" s="4" t="s">
        <v>1412</v>
      </c>
      <c r="C75" s="5">
        <v>6636.04</v>
      </c>
      <c r="D75" s="6">
        <v>1234</v>
      </c>
      <c r="E75" s="6"/>
      <c r="F75" s="6"/>
      <c r="G75" s="42">
        <v>12527.11</v>
      </c>
      <c r="H75" s="42">
        <v>2402</v>
      </c>
      <c r="I75" s="7">
        <f t="shared" si="2"/>
        <v>0.52973431222364931</v>
      </c>
      <c r="J75" s="8">
        <v>14</v>
      </c>
      <c r="K75" s="9" t="s">
        <v>1414</v>
      </c>
      <c r="L75" s="10" t="s">
        <v>1327</v>
      </c>
      <c r="M75" s="2"/>
    </row>
    <row r="76" spans="1:13" ht="35.1" customHeight="1">
      <c r="A76" s="3">
        <v>74</v>
      </c>
      <c r="B76" s="4" t="s">
        <v>1341</v>
      </c>
      <c r="C76" s="5">
        <v>6382.95</v>
      </c>
      <c r="D76" s="6">
        <v>1271</v>
      </c>
      <c r="E76" s="6"/>
      <c r="F76" s="6"/>
      <c r="G76" s="42">
        <v>25060.19</v>
      </c>
      <c r="H76" s="42">
        <v>5394</v>
      </c>
      <c r="I76" s="7">
        <f t="shared" si="2"/>
        <v>0.25470477278903314</v>
      </c>
      <c r="J76" s="8">
        <v>15</v>
      </c>
      <c r="K76" s="9" t="s">
        <v>1343</v>
      </c>
      <c r="L76" s="10" t="s">
        <v>17</v>
      </c>
      <c r="M76" s="2"/>
    </row>
    <row r="77" spans="1:13" ht="35.1" customHeight="1">
      <c r="A77" s="3">
        <v>75</v>
      </c>
      <c r="B77" s="4" t="s">
        <v>1318</v>
      </c>
      <c r="C77" s="5">
        <v>6183.8</v>
      </c>
      <c r="D77" s="6">
        <v>1399</v>
      </c>
      <c r="E77" s="6"/>
      <c r="F77" s="6"/>
      <c r="G77" s="42">
        <v>23903.77</v>
      </c>
      <c r="H77" s="42">
        <v>5614</v>
      </c>
      <c r="I77" s="7">
        <f t="shared" si="2"/>
        <v>0.25869559487896682</v>
      </c>
      <c r="J77" s="8">
        <v>13</v>
      </c>
      <c r="K77" s="9" t="s">
        <v>1326</v>
      </c>
      <c r="L77" s="10" t="s">
        <v>1327</v>
      </c>
      <c r="M77" s="2"/>
    </row>
    <row r="78" spans="1:13" ht="35.1" customHeight="1">
      <c r="A78" s="3">
        <v>76</v>
      </c>
      <c r="B78" s="4" t="s">
        <v>1371</v>
      </c>
      <c r="C78" s="5">
        <v>6158.1</v>
      </c>
      <c r="D78" s="6">
        <v>1110</v>
      </c>
      <c r="E78" s="6"/>
      <c r="F78" s="6"/>
      <c r="G78" s="42">
        <v>17364</v>
      </c>
      <c r="H78" s="42">
        <v>3086</v>
      </c>
      <c r="I78" s="7">
        <f t="shared" si="2"/>
        <v>0.35464754664823778</v>
      </c>
      <c r="J78" s="8">
        <v>18</v>
      </c>
      <c r="K78" s="9" t="s">
        <v>1375</v>
      </c>
      <c r="L78" s="10" t="s">
        <v>1374</v>
      </c>
      <c r="M78" s="2"/>
    </row>
    <row r="79" spans="1:13" ht="35.1" customHeight="1">
      <c r="A79" s="3">
        <v>77</v>
      </c>
      <c r="B79" s="4" t="s">
        <v>1407</v>
      </c>
      <c r="C79" s="5">
        <v>6014.35</v>
      </c>
      <c r="D79" s="6">
        <v>978</v>
      </c>
      <c r="E79" s="6">
        <v>6954</v>
      </c>
      <c r="F79" s="6">
        <v>1170</v>
      </c>
      <c r="G79" s="42">
        <v>12021.58</v>
      </c>
      <c r="H79" s="42">
        <v>2078</v>
      </c>
      <c r="I79" s="7">
        <f t="shared" si="2"/>
        <v>0.50029613411880969</v>
      </c>
      <c r="J79" s="8">
        <v>14</v>
      </c>
      <c r="K79" s="9" t="s">
        <v>1410</v>
      </c>
      <c r="L79" s="10" t="s">
        <v>15</v>
      </c>
      <c r="M79" s="2"/>
    </row>
    <row r="80" spans="1:13" ht="35.1" customHeight="1">
      <c r="A80" s="3">
        <v>78</v>
      </c>
      <c r="B80" s="4" t="s">
        <v>1389</v>
      </c>
      <c r="C80" s="5">
        <v>5593.63</v>
      </c>
      <c r="D80" s="6">
        <v>931</v>
      </c>
      <c r="E80" s="6"/>
      <c r="F80" s="6"/>
      <c r="G80" s="42">
        <v>11892.82</v>
      </c>
      <c r="H80" s="42">
        <v>2199</v>
      </c>
      <c r="I80" s="7">
        <f t="shared" si="2"/>
        <v>0.47033672417475419</v>
      </c>
      <c r="J80" s="8">
        <v>13</v>
      </c>
      <c r="K80" s="9" t="s">
        <v>1391</v>
      </c>
      <c r="L80" s="10" t="s">
        <v>1327</v>
      </c>
      <c r="M80" s="2"/>
    </row>
    <row r="81" spans="1:13" ht="35.1" customHeight="1">
      <c r="A81" s="3">
        <v>79</v>
      </c>
      <c r="B81" s="4" t="s">
        <v>1295</v>
      </c>
      <c r="C81" s="5">
        <v>5522.54</v>
      </c>
      <c r="D81" s="6">
        <v>1051</v>
      </c>
      <c r="E81" s="6"/>
      <c r="F81" s="6"/>
      <c r="G81" s="14">
        <v>7577</v>
      </c>
      <c r="H81" s="14">
        <v>1513</v>
      </c>
      <c r="I81" s="7">
        <f t="shared" si="2"/>
        <v>0.72885574765738415</v>
      </c>
      <c r="J81" s="8">
        <v>15</v>
      </c>
      <c r="K81" s="9">
        <v>43896</v>
      </c>
      <c r="L81" s="10" t="s">
        <v>856</v>
      </c>
      <c r="M81" s="2"/>
    </row>
    <row r="82" spans="1:13" ht="35.1" customHeight="1">
      <c r="A82" s="3">
        <v>80</v>
      </c>
      <c r="B82" s="4" t="s">
        <v>1312</v>
      </c>
      <c r="C82" s="5">
        <v>5473</v>
      </c>
      <c r="D82" s="6">
        <v>861</v>
      </c>
      <c r="E82" s="6">
        <v>6210</v>
      </c>
      <c r="F82" s="6">
        <v>989</v>
      </c>
      <c r="G82" s="42">
        <v>61431</v>
      </c>
      <c r="H82" s="42">
        <v>9880</v>
      </c>
      <c r="I82" s="7">
        <f t="shared" si="2"/>
        <v>8.9091826602204105E-2</v>
      </c>
      <c r="J82" s="8">
        <v>12</v>
      </c>
      <c r="K82" s="9" t="s">
        <v>1315</v>
      </c>
      <c r="L82" s="10" t="s">
        <v>12</v>
      </c>
      <c r="M82" s="2"/>
    </row>
    <row r="83" spans="1:13" ht="35.1" customHeight="1">
      <c r="A83" s="3">
        <v>81</v>
      </c>
      <c r="B83" s="4" t="s">
        <v>1319</v>
      </c>
      <c r="C83" s="5">
        <v>5300</v>
      </c>
      <c r="D83" s="6">
        <v>881</v>
      </c>
      <c r="E83" s="6"/>
      <c r="F83" s="6"/>
      <c r="G83" s="42">
        <v>25932</v>
      </c>
      <c r="H83" s="42">
        <v>4392</v>
      </c>
      <c r="I83" s="7">
        <f t="shared" si="2"/>
        <v>0.20438068795310813</v>
      </c>
      <c r="J83" s="8">
        <v>14</v>
      </c>
      <c r="K83" s="9" t="s">
        <v>1326</v>
      </c>
      <c r="L83" s="10" t="s">
        <v>12</v>
      </c>
      <c r="M83" s="2"/>
    </row>
    <row r="84" spans="1:13" ht="35.1" customHeight="1">
      <c r="A84" s="3">
        <v>82</v>
      </c>
      <c r="B84" s="4" t="s">
        <v>1333</v>
      </c>
      <c r="C84" s="5">
        <v>4953</v>
      </c>
      <c r="D84" s="6">
        <v>1138</v>
      </c>
      <c r="E84" s="6"/>
      <c r="F84" s="6"/>
      <c r="G84" s="42">
        <v>37931</v>
      </c>
      <c r="H84" s="42">
        <v>8770</v>
      </c>
      <c r="I84" s="7">
        <f t="shared" si="2"/>
        <v>0.13057920961746328</v>
      </c>
      <c r="J84" s="8">
        <v>13</v>
      </c>
      <c r="K84" s="9" t="s">
        <v>1338</v>
      </c>
      <c r="L84" s="10" t="s">
        <v>12</v>
      </c>
      <c r="M84" s="2"/>
    </row>
    <row r="85" spans="1:13" ht="35.1" customHeight="1">
      <c r="A85" s="3">
        <v>83</v>
      </c>
      <c r="B85" s="4" t="s">
        <v>1357</v>
      </c>
      <c r="C85" s="5">
        <v>4769.91</v>
      </c>
      <c r="D85" s="6">
        <v>800</v>
      </c>
      <c r="E85" s="6"/>
      <c r="F85" s="6"/>
      <c r="G85" s="42">
        <v>35306.86</v>
      </c>
      <c r="H85" s="42">
        <v>6487</v>
      </c>
      <c r="I85" s="7">
        <f t="shared" si="2"/>
        <v>0.13509867487508093</v>
      </c>
      <c r="J85" s="8">
        <v>14</v>
      </c>
      <c r="K85" s="9" t="s">
        <v>1362</v>
      </c>
      <c r="L85" s="10" t="s">
        <v>1327</v>
      </c>
      <c r="M85" s="2"/>
    </row>
    <row r="86" spans="1:13" ht="35.1" customHeight="1">
      <c r="A86" s="3">
        <v>84</v>
      </c>
      <c r="B86" s="4" t="s">
        <v>1285</v>
      </c>
      <c r="C86" s="5">
        <v>4711</v>
      </c>
      <c r="D86" s="6">
        <v>840</v>
      </c>
      <c r="E86" s="6"/>
      <c r="F86" s="6"/>
      <c r="G86" s="14">
        <v>8405</v>
      </c>
      <c r="H86" s="14">
        <v>1845</v>
      </c>
      <c r="I86" s="7">
        <f t="shared" si="2"/>
        <v>0.56049970255800119</v>
      </c>
      <c r="J86" s="8">
        <v>15</v>
      </c>
      <c r="K86" s="9">
        <v>43882</v>
      </c>
      <c r="L86" s="10" t="s">
        <v>12</v>
      </c>
      <c r="M86" s="2"/>
    </row>
    <row r="87" spans="1:13" ht="35.1" customHeight="1">
      <c r="A87" s="3">
        <v>85</v>
      </c>
      <c r="B87" s="4" t="s">
        <v>1404</v>
      </c>
      <c r="C87" s="5">
        <v>4678</v>
      </c>
      <c r="D87" s="6">
        <v>845</v>
      </c>
      <c r="E87" s="6"/>
      <c r="F87" s="6"/>
      <c r="G87" s="42">
        <v>12451</v>
      </c>
      <c r="H87" s="42">
        <v>2299</v>
      </c>
      <c r="I87" s="7">
        <f t="shared" si="2"/>
        <v>0.37571279415308007</v>
      </c>
      <c r="J87" s="8">
        <v>14</v>
      </c>
      <c r="K87" s="9" t="s">
        <v>1405</v>
      </c>
      <c r="L87" s="10" t="s">
        <v>600</v>
      </c>
      <c r="M87" s="2"/>
    </row>
    <row r="88" spans="1:13" ht="35.1" customHeight="1">
      <c r="A88" s="3">
        <v>86</v>
      </c>
      <c r="B88" s="4" t="s">
        <v>1384</v>
      </c>
      <c r="C88" s="5">
        <v>4499.97</v>
      </c>
      <c r="D88" s="6">
        <v>830</v>
      </c>
      <c r="E88" s="6"/>
      <c r="F88" s="6"/>
      <c r="G88" s="42">
        <v>20923</v>
      </c>
      <c r="H88" s="42">
        <v>4429</v>
      </c>
      <c r="I88" s="7">
        <f t="shared" si="2"/>
        <v>0.21507288629737611</v>
      </c>
      <c r="J88" s="8">
        <v>19</v>
      </c>
      <c r="K88" s="9" t="s">
        <v>1386</v>
      </c>
      <c r="L88" s="10" t="s">
        <v>1025</v>
      </c>
      <c r="M88" s="2"/>
    </row>
    <row r="89" spans="1:13" ht="35.1" customHeight="1">
      <c r="A89" s="3">
        <v>87</v>
      </c>
      <c r="B89" s="4" t="s">
        <v>1358</v>
      </c>
      <c r="C89" s="5">
        <v>4439.8999999999996</v>
      </c>
      <c r="D89" s="6">
        <v>742</v>
      </c>
      <c r="E89" s="6"/>
      <c r="F89" s="6"/>
      <c r="G89" s="42">
        <v>14831.43</v>
      </c>
      <c r="H89" s="42">
        <v>2763</v>
      </c>
      <c r="I89" s="7">
        <f t="shared" si="2"/>
        <v>0.29935751306515956</v>
      </c>
      <c r="J89" s="8">
        <v>11</v>
      </c>
      <c r="K89" s="9" t="s">
        <v>1362</v>
      </c>
      <c r="L89" s="10" t="s">
        <v>52</v>
      </c>
      <c r="M89" s="2"/>
    </row>
    <row r="90" spans="1:13" ht="35.1" customHeight="1">
      <c r="A90" s="3">
        <v>88</v>
      </c>
      <c r="B90" s="4" t="s">
        <v>1394</v>
      </c>
      <c r="C90" s="5">
        <v>4339</v>
      </c>
      <c r="D90" s="6">
        <v>701</v>
      </c>
      <c r="E90" s="6"/>
      <c r="F90" s="6"/>
      <c r="G90" s="42">
        <v>22202</v>
      </c>
      <c r="H90" s="42">
        <v>3875</v>
      </c>
      <c r="I90" s="7">
        <f t="shared" si="2"/>
        <v>0.19543284388793802</v>
      </c>
      <c r="J90" s="8">
        <v>6</v>
      </c>
      <c r="K90" s="9" t="s">
        <v>1400</v>
      </c>
      <c r="L90" s="10" t="s">
        <v>12</v>
      </c>
      <c r="M90" s="2"/>
    </row>
    <row r="91" spans="1:13" ht="35.1" customHeight="1">
      <c r="A91" s="3">
        <v>89</v>
      </c>
      <c r="B91" s="4" t="s">
        <v>1329</v>
      </c>
      <c r="C91" s="5">
        <v>4207.74</v>
      </c>
      <c r="D91" s="6">
        <v>692</v>
      </c>
      <c r="E91" s="6"/>
      <c r="F91" s="6"/>
      <c r="G91" s="42">
        <v>16579.830000000002</v>
      </c>
      <c r="H91" s="42">
        <v>2911</v>
      </c>
      <c r="I91" s="7">
        <f t="shared" si="2"/>
        <v>0.25378667935678467</v>
      </c>
      <c r="J91" s="8">
        <v>13</v>
      </c>
      <c r="K91" s="9" t="s">
        <v>1332</v>
      </c>
      <c r="L91" s="10" t="s">
        <v>17</v>
      </c>
      <c r="M91" s="2"/>
    </row>
    <row r="92" spans="1:13" ht="35.1" customHeight="1">
      <c r="A92" s="3">
        <v>90</v>
      </c>
      <c r="B92" s="4" t="s">
        <v>1421</v>
      </c>
      <c r="C92" s="5">
        <v>4058</v>
      </c>
      <c r="D92" s="6">
        <v>603</v>
      </c>
      <c r="E92" s="6"/>
      <c r="F92" s="6"/>
      <c r="G92" s="42">
        <v>8559</v>
      </c>
      <c r="H92" s="42">
        <v>1518</v>
      </c>
      <c r="I92" s="7">
        <f t="shared" si="2"/>
        <v>0.47412080850566657</v>
      </c>
      <c r="J92" s="8">
        <v>7</v>
      </c>
      <c r="K92" s="9" t="s">
        <v>1424</v>
      </c>
      <c r="L92" s="10" t="s">
        <v>12</v>
      </c>
      <c r="M92" s="2"/>
    </row>
    <row r="93" spans="1:13" ht="35.1" customHeight="1">
      <c r="A93" s="3">
        <v>91</v>
      </c>
      <c r="B93" s="4" t="s">
        <v>1351</v>
      </c>
      <c r="C93" s="5">
        <v>3944.41</v>
      </c>
      <c r="D93" s="6">
        <v>667</v>
      </c>
      <c r="E93" s="6"/>
      <c r="F93" s="6"/>
      <c r="G93" s="42">
        <v>16759.96</v>
      </c>
      <c r="H93" s="42">
        <v>3193</v>
      </c>
      <c r="I93" s="7">
        <f t="shared" si="2"/>
        <v>0.23534722039909403</v>
      </c>
      <c r="J93" s="8">
        <v>13</v>
      </c>
      <c r="K93" s="9" t="s">
        <v>1354</v>
      </c>
      <c r="L93" s="10" t="s">
        <v>11</v>
      </c>
      <c r="M93" s="2"/>
    </row>
    <row r="94" spans="1:13" ht="35.1" customHeight="1">
      <c r="A94" s="3">
        <v>92</v>
      </c>
      <c r="B94" s="4" t="s">
        <v>1395</v>
      </c>
      <c r="C94" s="5">
        <v>3890.24</v>
      </c>
      <c r="D94" s="6">
        <v>636</v>
      </c>
      <c r="E94" s="6">
        <v>4582.34</v>
      </c>
      <c r="F94" s="6">
        <v>763</v>
      </c>
      <c r="G94" s="42">
        <v>17759.43</v>
      </c>
      <c r="H94" s="42">
        <v>3281</v>
      </c>
      <c r="I94" s="7">
        <f t="shared" si="2"/>
        <v>0.21905207543260113</v>
      </c>
      <c r="J94" s="8">
        <v>11</v>
      </c>
      <c r="K94" s="9" t="s">
        <v>1400</v>
      </c>
      <c r="L94" s="10" t="s">
        <v>11</v>
      </c>
      <c r="M94" s="2"/>
    </row>
    <row r="95" spans="1:13" ht="35.1" customHeight="1">
      <c r="A95" s="3">
        <v>93</v>
      </c>
      <c r="B95" s="4" t="s">
        <v>1274</v>
      </c>
      <c r="C95" s="5">
        <v>3859.6</v>
      </c>
      <c r="D95" s="6">
        <v>767</v>
      </c>
      <c r="E95" s="6"/>
      <c r="F95" s="6"/>
      <c r="G95" s="14">
        <v>12304.6</v>
      </c>
      <c r="H95" s="14">
        <v>2902</v>
      </c>
      <c r="I95" s="7">
        <f t="shared" si="2"/>
        <v>0.31367130991661651</v>
      </c>
      <c r="J95" s="8">
        <v>1</v>
      </c>
      <c r="K95" s="9">
        <v>43868</v>
      </c>
      <c r="L95" s="10" t="s">
        <v>1275</v>
      </c>
      <c r="M95" s="2"/>
    </row>
    <row r="96" spans="1:13" ht="35.1" customHeight="1">
      <c r="A96" s="3">
        <v>94</v>
      </c>
      <c r="B96" s="4" t="s">
        <v>1364</v>
      </c>
      <c r="C96" s="5">
        <v>3763</v>
      </c>
      <c r="D96" s="6">
        <v>607</v>
      </c>
      <c r="E96" s="6"/>
      <c r="F96" s="6"/>
      <c r="G96" s="42">
        <v>13415</v>
      </c>
      <c r="H96" s="42">
        <v>2388</v>
      </c>
      <c r="I96" s="7">
        <f t="shared" si="2"/>
        <v>0.28050689526649275</v>
      </c>
      <c r="J96" s="8">
        <v>10</v>
      </c>
      <c r="K96" s="9" t="s">
        <v>1368</v>
      </c>
      <c r="L96" s="10" t="s">
        <v>12</v>
      </c>
      <c r="M96" s="2"/>
    </row>
    <row r="97" spans="1:13" ht="35.1" customHeight="1">
      <c r="A97" s="3">
        <v>95</v>
      </c>
      <c r="B97" s="4" t="s">
        <v>1296</v>
      </c>
      <c r="C97" s="5">
        <v>3460.1</v>
      </c>
      <c r="D97" s="6">
        <v>715</v>
      </c>
      <c r="E97" s="6"/>
      <c r="F97" s="6"/>
      <c r="G97" s="14">
        <v>4855.8999999999996</v>
      </c>
      <c r="H97" s="14">
        <v>1026</v>
      </c>
      <c r="I97" s="7">
        <f t="shared" si="2"/>
        <v>0.71255585988179326</v>
      </c>
      <c r="J97" s="8">
        <v>10</v>
      </c>
      <c r="K97" s="9">
        <v>43896</v>
      </c>
      <c r="L97" s="10" t="s">
        <v>962</v>
      </c>
      <c r="M97" s="2"/>
    </row>
    <row r="98" spans="1:13" ht="35.1" customHeight="1">
      <c r="A98" s="3">
        <v>96</v>
      </c>
      <c r="B98" s="4" t="s">
        <v>1396</v>
      </c>
      <c r="C98" s="5">
        <v>3449.44</v>
      </c>
      <c r="D98" s="6">
        <v>536</v>
      </c>
      <c r="E98" s="6"/>
      <c r="F98" s="6"/>
      <c r="G98" s="42">
        <v>10089.48</v>
      </c>
      <c r="H98" s="42">
        <v>2016</v>
      </c>
      <c r="I98" s="7">
        <f t="shared" si="2"/>
        <v>0.34188481467825899</v>
      </c>
      <c r="J98" s="8">
        <v>9</v>
      </c>
      <c r="K98" s="9" t="s">
        <v>1400</v>
      </c>
      <c r="L98" s="10" t="s">
        <v>1327</v>
      </c>
      <c r="M98" s="2"/>
    </row>
    <row r="99" spans="1:13" ht="35.1" customHeight="1">
      <c r="A99" s="3">
        <v>97</v>
      </c>
      <c r="B99" s="4" t="s">
        <v>1330</v>
      </c>
      <c r="C99" s="5">
        <v>3412.81</v>
      </c>
      <c r="D99" s="6">
        <v>561</v>
      </c>
      <c r="E99" s="6"/>
      <c r="F99" s="6"/>
      <c r="G99" s="42">
        <v>8892.7199999999993</v>
      </c>
      <c r="H99" s="42">
        <v>1492</v>
      </c>
      <c r="I99" s="7">
        <f t="shared" ref="I99:I130" si="3">C99/G99</f>
        <v>0.38377571766568613</v>
      </c>
      <c r="J99" s="8">
        <v>8</v>
      </c>
      <c r="K99" s="9" t="s">
        <v>1332</v>
      </c>
      <c r="L99" s="10" t="s">
        <v>17</v>
      </c>
      <c r="M99" s="2"/>
    </row>
    <row r="100" spans="1:13" ht="35.1" customHeight="1">
      <c r="A100" s="3">
        <v>98</v>
      </c>
      <c r="B100" s="4" t="s">
        <v>1413</v>
      </c>
      <c r="C100" s="5">
        <v>3400.74</v>
      </c>
      <c r="D100" s="6">
        <v>548</v>
      </c>
      <c r="E100" s="6"/>
      <c r="F100" s="6"/>
      <c r="G100" s="42">
        <v>5822.61</v>
      </c>
      <c r="H100" s="42">
        <v>984</v>
      </c>
      <c r="I100" s="7">
        <f t="shared" si="3"/>
        <v>0.58405766486163424</v>
      </c>
      <c r="J100" s="8">
        <v>9</v>
      </c>
      <c r="K100" s="9" t="s">
        <v>1414</v>
      </c>
      <c r="L100" s="10" t="s">
        <v>17</v>
      </c>
      <c r="M100" s="2"/>
    </row>
    <row r="101" spans="1:13" ht="35.1" customHeight="1">
      <c r="A101" s="3">
        <v>99</v>
      </c>
      <c r="B101" s="4" t="s">
        <v>1397</v>
      </c>
      <c r="C101" s="5">
        <v>3246.27</v>
      </c>
      <c r="D101" s="6">
        <v>531</v>
      </c>
      <c r="E101" s="6">
        <v>3523</v>
      </c>
      <c r="F101" s="6">
        <v>573</v>
      </c>
      <c r="G101" s="42">
        <v>14672.829999999998</v>
      </c>
      <c r="H101" s="42">
        <v>2891</v>
      </c>
      <c r="I101" s="7">
        <f t="shared" si="3"/>
        <v>0.22124361830676156</v>
      </c>
      <c r="J101" s="8">
        <v>13</v>
      </c>
      <c r="K101" s="9" t="s">
        <v>1400</v>
      </c>
      <c r="L101" s="10" t="s">
        <v>15</v>
      </c>
      <c r="M101" s="2"/>
    </row>
    <row r="102" spans="1:13" ht="35.1" customHeight="1">
      <c r="A102" s="3">
        <v>100</v>
      </c>
      <c r="B102" s="4" t="s">
        <v>1359</v>
      </c>
      <c r="C102" s="5">
        <v>3203</v>
      </c>
      <c r="D102" s="6">
        <v>705</v>
      </c>
      <c r="E102" s="6"/>
      <c r="F102" s="6"/>
      <c r="G102" s="42">
        <v>19883.5</v>
      </c>
      <c r="H102" s="42">
        <v>4717</v>
      </c>
      <c r="I102" s="7">
        <f t="shared" si="3"/>
        <v>0.16108833957804208</v>
      </c>
      <c r="J102" s="8">
        <v>15</v>
      </c>
      <c r="K102" s="9" t="s">
        <v>1362</v>
      </c>
      <c r="L102" s="10" t="s">
        <v>1327</v>
      </c>
      <c r="M102" s="2"/>
    </row>
    <row r="103" spans="1:13" ht="35.1" customHeight="1">
      <c r="A103" s="3">
        <v>101</v>
      </c>
      <c r="B103" s="4" t="s">
        <v>1290</v>
      </c>
      <c r="C103" s="5">
        <v>2962.88</v>
      </c>
      <c r="D103" s="6">
        <v>500</v>
      </c>
      <c r="E103" s="6"/>
      <c r="F103" s="6"/>
      <c r="G103" s="14">
        <v>4090</v>
      </c>
      <c r="H103" s="14">
        <v>737</v>
      </c>
      <c r="I103" s="7">
        <f t="shared" si="3"/>
        <v>0.72442053789731053</v>
      </c>
      <c r="J103" s="8">
        <v>13</v>
      </c>
      <c r="K103" s="9">
        <v>43889</v>
      </c>
      <c r="L103" s="10" t="s">
        <v>962</v>
      </c>
      <c r="M103" s="2"/>
    </row>
    <row r="104" spans="1:13" ht="35.1" customHeight="1">
      <c r="A104" s="3">
        <v>102</v>
      </c>
      <c r="B104" s="4" t="s">
        <v>1281</v>
      </c>
      <c r="C104" s="5">
        <v>2946</v>
      </c>
      <c r="D104" s="6">
        <v>551</v>
      </c>
      <c r="E104" s="6"/>
      <c r="F104" s="6"/>
      <c r="G104" s="14">
        <v>4116</v>
      </c>
      <c r="H104" s="14">
        <v>813</v>
      </c>
      <c r="I104" s="7">
        <f t="shared" si="3"/>
        <v>0.71574344023323611</v>
      </c>
      <c r="J104" s="8">
        <v>9</v>
      </c>
      <c r="K104" s="9">
        <v>43875</v>
      </c>
      <c r="L104" s="10" t="s">
        <v>962</v>
      </c>
      <c r="M104" s="2"/>
    </row>
    <row r="105" spans="1:13" ht="35.1" customHeight="1">
      <c r="A105" s="3">
        <v>103</v>
      </c>
      <c r="B105" s="4" t="s">
        <v>1398</v>
      </c>
      <c r="C105" s="5">
        <v>2914.36</v>
      </c>
      <c r="D105" s="6">
        <v>469</v>
      </c>
      <c r="E105" s="6"/>
      <c r="F105" s="6"/>
      <c r="G105" s="42">
        <v>6985.13</v>
      </c>
      <c r="H105" s="42">
        <v>1377</v>
      </c>
      <c r="I105" s="7">
        <f t="shared" si="3"/>
        <v>0.41722344466029981</v>
      </c>
      <c r="J105" s="8">
        <v>9</v>
      </c>
      <c r="K105" s="9" t="s">
        <v>1400</v>
      </c>
      <c r="L105" s="10" t="s">
        <v>969</v>
      </c>
      <c r="M105" s="2"/>
    </row>
    <row r="106" spans="1:13" ht="35.1" customHeight="1">
      <c r="A106" s="3">
        <v>104</v>
      </c>
      <c r="B106" s="4" t="s">
        <v>1365</v>
      </c>
      <c r="C106" s="5">
        <v>2831</v>
      </c>
      <c r="D106" s="6">
        <v>521</v>
      </c>
      <c r="E106" s="6"/>
      <c r="F106" s="6"/>
      <c r="G106" s="42">
        <v>7394</v>
      </c>
      <c r="H106" s="42">
        <v>1573</v>
      </c>
      <c r="I106" s="7">
        <f t="shared" si="3"/>
        <v>0.38287800919664594</v>
      </c>
      <c r="J106" s="8">
        <v>14</v>
      </c>
      <c r="K106" s="9" t="s">
        <v>1368</v>
      </c>
      <c r="L106" s="10" t="s">
        <v>12</v>
      </c>
      <c r="M106" s="2"/>
    </row>
    <row r="107" spans="1:13" ht="35.1" customHeight="1">
      <c r="A107" s="3">
        <v>105</v>
      </c>
      <c r="B107" s="4" t="s">
        <v>1417</v>
      </c>
      <c r="C107" s="5">
        <v>2826.08</v>
      </c>
      <c r="D107" s="6">
        <v>480</v>
      </c>
      <c r="E107" s="6"/>
      <c r="F107" s="6"/>
      <c r="G107" s="42">
        <v>4849.8599999999997</v>
      </c>
      <c r="H107" s="42">
        <v>920</v>
      </c>
      <c r="I107" s="7">
        <f t="shared" si="3"/>
        <v>0.58271372781894737</v>
      </c>
      <c r="J107" s="8">
        <v>16</v>
      </c>
      <c r="K107" s="9" t="s">
        <v>1418</v>
      </c>
      <c r="L107" s="10" t="s">
        <v>15</v>
      </c>
      <c r="M107" s="2"/>
    </row>
    <row r="108" spans="1:13" ht="35.1" customHeight="1">
      <c r="A108" s="3">
        <v>106</v>
      </c>
      <c r="B108" s="4" t="s">
        <v>1313</v>
      </c>
      <c r="C108" s="5">
        <v>2626</v>
      </c>
      <c r="D108" s="6">
        <v>440</v>
      </c>
      <c r="E108" s="6">
        <v>3093</v>
      </c>
      <c r="F108" s="6">
        <v>522</v>
      </c>
      <c r="G108" s="42">
        <v>26381</v>
      </c>
      <c r="H108" s="42">
        <v>4674</v>
      </c>
      <c r="I108" s="7">
        <f t="shared" si="3"/>
        <v>9.9541336567984529E-2</v>
      </c>
      <c r="J108" s="8">
        <v>11</v>
      </c>
      <c r="K108" s="9" t="s">
        <v>1315</v>
      </c>
      <c r="L108" s="10" t="s">
        <v>12</v>
      </c>
      <c r="M108" s="2"/>
    </row>
    <row r="109" spans="1:13" ht="35.1" customHeight="1">
      <c r="A109" s="3">
        <v>107</v>
      </c>
      <c r="B109" s="4" t="s">
        <v>1352</v>
      </c>
      <c r="C109" s="5">
        <v>2595.1999999999998</v>
      </c>
      <c r="D109" s="6">
        <v>395</v>
      </c>
      <c r="E109" s="6"/>
      <c r="F109" s="6"/>
      <c r="G109" s="42">
        <v>7721.97</v>
      </c>
      <c r="H109" s="42">
        <v>1308</v>
      </c>
      <c r="I109" s="7">
        <f t="shared" si="3"/>
        <v>0.33608004175100392</v>
      </c>
      <c r="J109" s="8">
        <v>13</v>
      </c>
      <c r="K109" s="9" t="s">
        <v>1354</v>
      </c>
      <c r="L109" s="10" t="s">
        <v>15</v>
      </c>
      <c r="M109" s="2"/>
    </row>
    <row r="110" spans="1:13" ht="35.1" customHeight="1">
      <c r="A110" s="3">
        <v>108</v>
      </c>
      <c r="B110" s="4" t="s">
        <v>1408</v>
      </c>
      <c r="C110" s="5">
        <v>2484.6</v>
      </c>
      <c r="D110" s="6">
        <v>450</v>
      </c>
      <c r="E110" s="6"/>
      <c r="F110" s="6"/>
      <c r="G110" s="42">
        <v>6352.8</v>
      </c>
      <c r="H110" s="42">
        <v>2420</v>
      </c>
      <c r="I110" s="7">
        <f t="shared" si="3"/>
        <v>0.39110313562523608</v>
      </c>
      <c r="J110" s="8">
        <v>9</v>
      </c>
      <c r="K110" s="9" t="s">
        <v>1410</v>
      </c>
      <c r="L110" s="10" t="s">
        <v>18</v>
      </c>
      <c r="M110" s="2"/>
    </row>
    <row r="111" spans="1:13" ht="35.1" customHeight="1">
      <c r="A111" s="3">
        <v>109</v>
      </c>
      <c r="B111" s="4" t="s">
        <v>1353</v>
      </c>
      <c r="C111" s="5">
        <v>2350.66</v>
      </c>
      <c r="D111" s="6">
        <v>555</v>
      </c>
      <c r="E111" s="6"/>
      <c r="F111" s="6"/>
      <c r="G111" s="42">
        <v>14380.95</v>
      </c>
      <c r="H111" s="42">
        <v>3514</v>
      </c>
      <c r="I111" s="7">
        <f t="shared" si="3"/>
        <v>0.16345651712856241</v>
      </c>
      <c r="J111" s="8">
        <v>15</v>
      </c>
      <c r="K111" s="9" t="s">
        <v>1354</v>
      </c>
      <c r="L111" s="10" t="s">
        <v>15</v>
      </c>
      <c r="M111" s="2"/>
    </row>
    <row r="112" spans="1:13" ht="35.1" customHeight="1">
      <c r="A112" s="3">
        <v>110</v>
      </c>
      <c r="B112" s="4" t="s">
        <v>1314</v>
      </c>
      <c r="C112" s="5">
        <v>2214.9</v>
      </c>
      <c r="D112" s="6">
        <v>366</v>
      </c>
      <c r="E112" s="6">
        <v>3438.2</v>
      </c>
      <c r="F112" s="6">
        <v>619</v>
      </c>
      <c r="G112" s="42">
        <v>17034.690000000002</v>
      </c>
      <c r="H112" s="42">
        <v>3329</v>
      </c>
      <c r="I112" s="7">
        <f t="shared" si="3"/>
        <v>0.13002291206943006</v>
      </c>
      <c r="J112" s="8">
        <v>10</v>
      </c>
      <c r="K112" s="9" t="s">
        <v>1315</v>
      </c>
      <c r="L112" s="10" t="s">
        <v>11</v>
      </c>
      <c r="M112" s="2"/>
    </row>
    <row r="113" spans="1:13" ht="35.1" customHeight="1">
      <c r="A113" s="3">
        <v>111</v>
      </c>
      <c r="B113" s="4" t="s">
        <v>1379</v>
      </c>
      <c r="C113" s="5">
        <v>2198</v>
      </c>
      <c r="D113" s="6">
        <v>429</v>
      </c>
      <c r="E113" s="6"/>
      <c r="F113" s="6"/>
      <c r="G113" s="42">
        <v>4477</v>
      </c>
      <c r="H113" s="42">
        <v>870</v>
      </c>
      <c r="I113" s="7">
        <f t="shared" si="3"/>
        <v>0.49095376368103638</v>
      </c>
      <c r="J113" s="8">
        <v>6</v>
      </c>
      <c r="K113" s="9" t="s">
        <v>1380</v>
      </c>
      <c r="L113" s="10" t="s">
        <v>12</v>
      </c>
      <c r="M113" s="2"/>
    </row>
    <row r="114" spans="1:13" ht="35.1" customHeight="1">
      <c r="A114" s="3">
        <v>112</v>
      </c>
      <c r="B114" s="4" t="s">
        <v>1331</v>
      </c>
      <c r="C114" s="5">
        <v>2061.0500000000002</v>
      </c>
      <c r="D114" s="6">
        <v>366</v>
      </c>
      <c r="E114" s="6"/>
      <c r="F114" s="6"/>
      <c r="G114" s="42">
        <v>4600</v>
      </c>
      <c r="H114" s="42">
        <v>839</v>
      </c>
      <c r="I114" s="7">
        <f t="shared" si="3"/>
        <v>0.448054347826087</v>
      </c>
      <c r="J114" s="8">
        <v>15</v>
      </c>
      <c r="K114" s="9" t="s">
        <v>1332</v>
      </c>
      <c r="L114" s="10" t="s">
        <v>1327</v>
      </c>
      <c r="M114" s="2"/>
    </row>
    <row r="115" spans="1:13" ht="35.1" customHeight="1">
      <c r="A115" s="3">
        <v>113</v>
      </c>
      <c r="B115" s="4" t="s">
        <v>1334</v>
      </c>
      <c r="C115" s="5">
        <v>2040.1</v>
      </c>
      <c r="D115" s="6">
        <v>335</v>
      </c>
      <c r="E115" s="6">
        <v>3040.6</v>
      </c>
      <c r="F115" s="6">
        <v>473</v>
      </c>
      <c r="G115" s="42">
        <v>13414.880000000001</v>
      </c>
      <c r="H115" s="42">
        <v>2311</v>
      </c>
      <c r="I115" s="7">
        <f t="shared" si="3"/>
        <v>0.15207739465429432</v>
      </c>
      <c r="J115" s="8">
        <v>13</v>
      </c>
      <c r="K115" s="9" t="s">
        <v>1338</v>
      </c>
      <c r="L115" s="10" t="s">
        <v>11</v>
      </c>
      <c r="M115" s="2"/>
    </row>
    <row r="116" spans="1:13" ht="35.1" customHeight="1">
      <c r="A116" s="3">
        <v>114</v>
      </c>
      <c r="B116" s="4" t="s">
        <v>1286</v>
      </c>
      <c r="C116" s="5">
        <v>1913</v>
      </c>
      <c r="D116" s="6">
        <v>340</v>
      </c>
      <c r="E116" s="6"/>
      <c r="F116" s="6"/>
      <c r="G116" s="14">
        <v>2482</v>
      </c>
      <c r="H116" s="14">
        <v>467</v>
      </c>
      <c r="I116" s="7">
        <f t="shared" si="3"/>
        <v>0.7707493956486704</v>
      </c>
      <c r="J116" s="8">
        <v>11</v>
      </c>
      <c r="K116" s="9">
        <v>43882</v>
      </c>
      <c r="L116" s="10" t="s">
        <v>962</v>
      </c>
      <c r="M116" s="2"/>
    </row>
    <row r="117" spans="1:13" ht="35.1" customHeight="1">
      <c r="A117" s="3">
        <v>115</v>
      </c>
      <c r="B117" s="4" t="s">
        <v>1372</v>
      </c>
      <c r="C117" s="5">
        <v>1903</v>
      </c>
      <c r="D117" s="6">
        <v>437</v>
      </c>
      <c r="E117" s="6"/>
      <c r="F117" s="6"/>
      <c r="G117" s="42">
        <v>5595</v>
      </c>
      <c r="H117" s="42">
        <v>1369</v>
      </c>
      <c r="I117" s="7">
        <f t="shared" si="3"/>
        <v>0.34012511170688114</v>
      </c>
      <c r="J117" s="8">
        <v>7</v>
      </c>
      <c r="K117" s="9" t="s">
        <v>1375</v>
      </c>
      <c r="L117" s="10" t="s">
        <v>679</v>
      </c>
      <c r="M117" s="2"/>
    </row>
    <row r="118" spans="1:13" ht="35.1" customHeight="1">
      <c r="A118" s="3">
        <v>116</v>
      </c>
      <c r="B118" s="4" t="s">
        <v>1347</v>
      </c>
      <c r="C118" s="5">
        <v>1900.4</v>
      </c>
      <c r="D118" s="6">
        <v>305</v>
      </c>
      <c r="E118" s="6"/>
      <c r="F118" s="6"/>
      <c r="G118" s="42">
        <v>3670.0499999999997</v>
      </c>
      <c r="H118" s="42">
        <v>613</v>
      </c>
      <c r="I118" s="7">
        <f t="shared" si="3"/>
        <v>0.5178131088132315</v>
      </c>
      <c r="J118" s="8">
        <v>11</v>
      </c>
      <c r="K118" s="9" t="s">
        <v>1350</v>
      </c>
      <c r="L118" s="10" t="s">
        <v>11</v>
      </c>
      <c r="M118" s="2"/>
    </row>
    <row r="119" spans="1:13" ht="35.1" customHeight="1">
      <c r="A119" s="3">
        <v>117</v>
      </c>
      <c r="B119" s="4" t="s">
        <v>1335</v>
      </c>
      <c r="C119" s="5">
        <v>1842.39</v>
      </c>
      <c r="D119" s="6">
        <v>510</v>
      </c>
      <c r="E119" s="6"/>
      <c r="F119" s="6"/>
      <c r="G119" s="42">
        <v>7012.28</v>
      </c>
      <c r="H119" s="42">
        <v>1586</v>
      </c>
      <c r="I119" s="7">
        <f t="shared" si="3"/>
        <v>0.26273765451465148</v>
      </c>
      <c r="J119" s="8">
        <v>21</v>
      </c>
      <c r="K119" s="9" t="s">
        <v>1338</v>
      </c>
      <c r="L119" s="10" t="s">
        <v>517</v>
      </c>
      <c r="M119" s="2"/>
    </row>
    <row r="120" spans="1:13" ht="35.1" customHeight="1">
      <c r="A120" s="3">
        <v>118</v>
      </c>
      <c r="B120" s="4" t="s">
        <v>1360</v>
      </c>
      <c r="C120" s="5">
        <v>1734.4</v>
      </c>
      <c r="D120" s="6">
        <v>335</v>
      </c>
      <c r="E120" s="6"/>
      <c r="F120" s="6"/>
      <c r="G120" s="42">
        <v>3514</v>
      </c>
      <c r="H120" s="42">
        <v>690</v>
      </c>
      <c r="I120" s="7">
        <f t="shared" si="3"/>
        <v>0.4935685828116107</v>
      </c>
      <c r="J120" s="8">
        <v>3</v>
      </c>
      <c r="K120" s="9" t="s">
        <v>1362</v>
      </c>
      <c r="L120" s="10" t="s">
        <v>16</v>
      </c>
      <c r="M120" s="2"/>
    </row>
    <row r="121" spans="1:13" ht="35.1" customHeight="1">
      <c r="A121" s="3">
        <v>119</v>
      </c>
      <c r="B121" s="4" t="s">
        <v>1361</v>
      </c>
      <c r="C121" s="5">
        <v>1734</v>
      </c>
      <c r="D121" s="6">
        <v>285</v>
      </c>
      <c r="E121" s="6"/>
      <c r="F121" s="6"/>
      <c r="G121" s="42">
        <v>4922.8999999999996</v>
      </c>
      <c r="H121" s="42">
        <v>848</v>
      </c>
      <c r="I121" s="7">
        <f t="shared" si="3"/>
        <v>0.35223140831623639</v>
      </c>
      <c r="J121" s="8">
        <v>11</v>
      </c>
      <c r="K121" s="9" t="s">
        <v>1362</v>
      </c>
      <c r="L121" s="10" t="s">
        <v>15</v>
      </c>
      <c r="M121" s="2"/>
    </row>
    <row r="122" spans="1:13" ht="35.1" customHeight="1">
      <c r="A122" s="3">
        <v>120</v>
      </c>
      <c r="B122" s="4" t="s">
        <v>1385</v>
      </c>
      <c r="C122" s="5">
        <v>1724.51</v>
      </c>
      <c r="D122" s="6">
        <v>282</v>
      </c>
      <c r="E122" s="6"/>
      <c r="F122" s="6"/>
      <c r="G122" s="42">
        <v>2621.16</v>
      </c>
      <c r="H122" s="42">
        <v>454</v>
      </c>
      <c r="I122" s="7">
        <f t="shared" si="3"/>
        <v>0.65791863144561957</v>
      </c>
      <c r="J122" s="8">
        <v>9</v>
      </c>
      <c r="K122" s="9" t="s">
        <v>1386</v>
      </c>
      <c r="L122" s="10" t="s">
        <v>11</v>
      </c>
      <c r="M122" s="2"/>
    </row>
    <row r="123" spans="1:13" ht="35.1" customHeight="1">
      <c r="A123" s="3">
        <v>121</v>
      </c>
      <c r="B123" s="4" t="s">
        <v>1373</v>
      </c>
      <c r="C123" s="5">
        <v>1630.55</v>
      </c>
      <c r="D123" s="6">
        <v>256</v>
      </c>
      <c r="E123" s="6"/>
      <c r="F123" s="6"/>
      <c r="G123" s="42">
        <v>2831.94</v>
      </c>
      <c r="H123" s="42">
        <v>465</v>
      </c>
      <c r="I123" s="7">
        <f t="shared" si="3"/>
        <v>0.57577137933713285</v>
      </c>
      <c r="J123" s="8">
        <v>10</v>
      </c>
      <c r="K123" s="9" t="s">
        <v>1375</v>
      </c>
      <c r="L123" s="10" t="s">
        <v>15</v>
      </c>
      <c r="M123" s="2"/>
    </row>
    <row r="124" spans="1:13" ht="35.1" customHeight="1">
      <c r="A124" s="3">
        <v>122</v>
      </c>
      <c r="B124" s="4" t="s">
        <v>1425</v>
      </c>
      <c r="C124" s="5">
        <v>1619.39</v>
      </c>
      <c r="D124" s="6">
        <v>263</v>
      </c>
      <c r="E124" s="6"/>
      <c r="F124" s="6"/>
      <c r="G124" s="42">
        <v>2231.04</v>
      </c>
      <c r="H124" s="42">
        <v>366</v>
      </c>
      <c r="I124" s="7">
        <f t="shared" si="3"/>
        <v>0.72584534566838788</v>
      </c>
      <c r="J124" s="8">
        <v>9</v>
      </c>
      <c r="K124" s="9" t="s">
        <v>1426</v>
      </c>
      <c r="L124" s="10" t="s">
        <v>1327</v>
      </c>
      <c r="M124" s="2"/>
    </row>
    <row r="125" spans="1:13" ht="35.1" customHeight="1">
      <c r="A125" s="3">
        <v>123</v>
      </c>
      <c r="B125" s="4" t="s">
        <v>1390</v>
      </c>
      <c r="C125" s="5">
        <v>1517.99</v>
      </c>
      <c r="D125" s="6">
        <v>321</v>
      </c>
      <c r="E125" s="6"/>
      <c r="F125" s="6"/>
      <c r="G125" s="42">
        <v>3197.69</v>
      </c>
      <c r="H125" s="42">
        <v>758</v>
      </c>
      <c r="I125" s="7">
        <f t="shared" si="3"/>
        <v>0.47471455957269154</v>
      </c>
      <c r="J125" s="8">
        <v>9</v>
      </c>
      <c r="K125" s="9" t="s">
        <v>1391</v>
      </c>
      <c r="L125" s="10" t="s">
        <v>1392</v>
      </c>
      <c r="M125" s="2"/>
    </row>
    <row r="126" spans="1:13" ht="35.1" customHeight="1">
      <c r="A126" s="3">
        <v>124</v>
      </c>
      <c r="B126" s="4" t="s">
        <v>1422</v>
      </c>
      <c r="C126" s="5">
        <v>1463.2</v>
      </c>
      <c r="D126" s="6">
        <v>274</v>
      </c>
      <c r="E126" s="6"/>
      <c r="F126" s="6"/>
      <c r="G126" s="42">
        <v>6401.62</v>
      </c>
      <c r="H126" s="42">
        <v>1222</v>
      </c>
      <c r="I126" s="7">
        <f t="shared" si="3"/>
        <v>0.22856714394168978</v>
      </c>
      <c r="J126" s="8">
        <v>7</v>
      </c>
      <c r="K126" s="9" t="s">
        <v>1424</v>
      </c>
      <c r="L126" s="10" t="s">
        <v>17</v>
      </c>
      <c r="M126" s="2"/>
    </row>
    <row r="127" spans="1:13" ht="35.1" customHeight="1">
      <c r="A127" s="3">
        <v>125</v>
      </c>
      <c r="B127" s="4" t="s">
        <v>1342</v>
      </c>
      <c r="C127" s="5">
        <v>1426.6</v>
      </c>
      <c r="D127" s="6">
        <v>247</v>
      </c>
      <c r="E127" s="6"/>
      <c r="F127" s="6"/>
      <c r="G127" s="42">
        <v>3572.6000000000004</v>
      </c>
      <c r="H127" s="42">
        <v>649</v>
      </c>
      <c r="I127" s="7">
        <f t="shared" si="3"/>
        <v>0.39931702401612262</v>
      </c>
      <c r="J127" s="8">
        <v>14</v>
      </c>
      <c r="K127" s="9" t="s">
        <v>1343</v>
      </c>
      <c r="L127" s="10" t="s">
        <v>17</v>
      </c>
      <c r="M127" s="2"/>
    </row>
    <row r="128" spans="1:13" ht="35.1" customHeight="1">
      <c r="A128" s="3">
        <v>126</v>
      </c>
      <c r="B128" s="4" t="s">
        <v>1336</v>
      </c>
      <c r="C128" s="5">
        <v>1357.18</v>
      </c>
      <c r="D128" s="6">
        <v>223</v>
      </c>
      <c r="E128" s="6"/>
      <c r="F128" s="6"/>
      <c r="G128" s="42">
        <v>5303.75</v>
      </c>
      <c r="H128" s="42">
        <v>956</v>
      </c>
      <c r="I128" s="7">
        <f t="shared" si="3"/>
        <v>0.2558906434126797</v>
      </c>
      <c r="J128" s="8">
        <v>14</v>
      </c>
      <c r="K128" s="9" t="s">
        <v>1338</v>
      </c>
      <c r="L128" s="10" t="s">
        <v>15</v>
      </c>
      <c r="M128" s="2"/>
    </row>
    <row r="129" spans="1:13" ht="35.1" customHeight="1">
      <c r="A129" s="3">
        <v>127</v>
      </c>
      <c r="B129" s="4" t="s">
        <v>1366</v>
      </c>
      <c r="C129" s="5">
        <v>1307</v>
      </c>
      <c r="D129" s="6">
        <v>249</v>
      </c>
      <c r="E129" s="6"/>
      <c r="F129" s="6"/>
      <c r="G129" s="42">
        <v>2945</v>
      </c>
      <c r="H129" s="42">
        <v>583</v>
      </c>
      <c r="I129" s="7">
        <f t="shared" si="3"/>
        <v>0.44380305602716469</v>
      </c>
      <c r="J129" s="8">
        <v>7</v>
      </c>
      <c r="K129" s="9" t="s">
        <v>1368</v>
      </c>
      <c r="L129" s="10" t="s">
        <v>856</v>
      </c>
      <c r="M129" s="2"/>
    </row>
    <row r="130" spans="1:13" ht="35.1" customHeight="1">
      <c r="A130" s="3">
        <v>128</v>
      </c>
      <c r="B130" s="4" t="s">
        <v>1259</v>
      </c>
      <c r="C130" s="5">
        <v>1284</v>
      </c>
      <c r="D130" s="6">
        <v>263</v>
      </c>
      <c r="E130" s="6"/>
      <c r="F130" s="6"/>
      <c r="G130" s="41">
        <v>4686</v>
      </c>
      <c r="H130" s="41">
        <v>1209</v>
      </c>
      <c r="I130" s="7">
        <f t="shared" si="3"/>
        <v>0.27400768245838669</v>
      </c>
      <c r="J130" s="8">
        <v>6</v>
      </c>
      <c r="K130" s="9">
        <v>43847</v>
      </c>
      <c r="L130" s="10" t="s">
        <v>962</v>
      </c>
      <c r="M130" s="2"/>
    </row>
    <row r="131" spans="1:13" ht="35.1" customHeight="1">
      <c r="A131" s="3">
        <v>129</v>
      </c>
      <c r="B131" s="4" t="s">
        <v>1320</v>
      </c>
      <c r="C131" s="5">
        <v>1268.2</v>
      </c>
      <c r="D131" s="6">
        <v>217</v>
      </c>
      <c r="E131" s="6"/>
      <c r="F131" s="6"/>
      <c r="G131" s="42">
        <v>3410.98</v>
      </c>
      <c r="H131" s="42">
        <v>593</v>
      </c>
      <c r="I131" s="7">
        <f t="shared" ref="I131:I152" si="4">C131/G131</f>
        <v>0.37179930694404539</v>
      </c>
      <c r="J131" s="8">
        <v>14</v>
      </c>
      <c r="K131" s="9" t="s">
        <v>1326</v>
      </c>
      <c r="L131" s="10" t="s">
        <v>15</v>
      </c>
      <c r="M131" s="2"/>
    </row>
    <row r="132" spans="1:13" ht="35.1" customHeight="1">
      <c r="A132" s="3">
        <v>130</v>
      </c>
      <c r="B132" s="4" t="s">
        <v>1297</v>
      </c>
      <c r="C132" s="5">
        <v>1241</v>
      </c>
      <c r="D132" s="6">
        <v>290</v>
      </c>
      <c r="E132" s="6"/>
      <c r="F132" s="6"/>
      <c r="G132" s="14">
        <v>1634</v>
      </c>
      <c r="H132" s="14">
        <v>409</v>
      </c>
      <c r="I132" s="7">
        <f t="shared" si="4"/>
        <v>0.75948592411260707</v>
      </c>
      <c r="J132" s="8">
        <v>10</v>
      </c>
      <c r="K132" s="9">
        <v>43896</v>
      </c>
      <c r="L132" s="10" t="s">
        <v>679</v>
      </c>
      <c r="M132" s="2"/>
    </row>
    <row r="133" spans="1:13" ht="35.1" customHeight="1">
      <c r="A133" s="3">
        <v>131</v>
      </c>
      <c r="B133" s="4" t="s">
        <v>1321</v>
      </c>
      <c r="C133" s="5">
        <v>1210.4000000000001</v>
      </c>
      <c r="D133" s="6">
        <v>200</v>
      </c>
      <c r="E133" s="6"/>
      <c r="F133" s="6"/>
      <c r="G133" s="42">
        <v>4542.18</v>
      </c>
      <c r="H133" s="42">
        <v>755</v>
      </c>
      <c r="I133" s="7">
        <f t="shared" si="4"/>
        <v>0.26647997217195268</v>
      </c>
      <c r="J133" s="8">
        <v>8</v>
      </c>
      <c r="K133" s="9" t="s">
        <v>1326</v>
      </c>
      <c r="L133" s="10" t="s">
        <v>17</v>
      </c>
      <c r="M133" s="2"/>
    </row>
    <row r="134" spans="1:13" ht="35.1" customHeight="1">
      <c r="A134" s="3">
        <v>132</v>
      </c>
      <c r="B134" s="4" t="s">
        <v>1322</v>
      </c>
      <c r="C134" s="5">
        <v>1088.3</v>
      </c>
      <c r="D134" s="6">
        <v>168</v>
      </c>
      <c r="E134" s="6"/>
      <c r="F134" s="6"/>
      <c r="G134" s="42">
        <v>2861.17</v>
      </c>
      <c r="H134" s="42">
        <v>467</v>
      </c>
      <c r="I134" s="7">
        <f t="shared" si="4"/>
        <v>0.38036887007762554</v>
      </c>
      <c r="J134" s="8">
        <v>10</v>
      </c>
      <c r="K134" s="9" t="s">
        <v>1326</v>
      </c>
      <c r="L134" s="10" t="s">
        <v>15</v>
      </c>
      <c r="M134" s="2"/>
    </row>
    <row r="135" spans="1:13" ht="35.1" customHeight="1">
      <c r="A135" s="3">
        <v>133</v>
      </c>
      <c r="B135" s="4" t="s">
        <v>1263</v>
      </c>
      <c r="C135" s="5">
        <v>1044</v>
      </c>
      <c r="D135" s="6">
        <v>257</v>
      </c>
      <c r="E135" s="6"/>
      <c r="F135" s="6"/>
      <c r="G135" s="14">
        <v>1806</v>
      </c>
      <c r="H135" s="14">
        <v>491</v>
      </c>
      <c r="I135" s="7">
        <f t="shared" si="4"/>
        <v>0.57807308970099669</v>
      </c>
      <c r="J135" s="8">
        <v>5</v>
      </c>
      <c r="K135" s="9">
        <v>43854</v>
      </c>
      <c r="L135" s="10" t="s">
        <v>962</v>
      </c>
      <c r="M135" s="2"/>
    </row>
    <row r="136" spans="1:13" ht="35.1" customHeight="1">
      <c r="A136" s="3">
        <v>134</v>
      </c>
      <c r="B136" s="4" t="s">
        <v>1367</v>
      </c>
      <c r="C136" s="5">
        <v>587</v>
      </c>
      <c r="D136" s="6">
        <v>97</v>
      </c>
      <c r="E136" s="6"/>
      <c r="F136" s="6"/>
      <c r="G136" s="42">
        <v>2001</v>
      </c>
      <c r="H136" s="42">
        <v>664</v>
      </c>
      <c r="I136" s="7">
        <f t="shared" si="4"/>
        <v>0.29335332333833081</v>
      </c>
      <c r="J136" s="8">
        <v>8</v>
      </c>
      <c r="K136" s="9" t="s">
        <v>1368</v>
      </c>
      <c r="L136" s="10" t="s">
        <v>17</v>
      </c>
      <c r="M136" s="2"/>
    </row>
    <row r="137" spans="1:13" ht="35.1" customHeight="1">
      <c r="A137" s="3">
        <v>135</v>
      </c>
      <c r="B137" s="4" t="s">
        <v>1423</v>
      </c>
      <c r="C137" s="5">
        <v>351.5</v>
      </c>
      <c r="D137" s="6">
        <v>59</v>
      </c>
      <c r="E137" s="6"/>
      <c r="F137" s="6"/>
      <c r="G137" s="42">
        <v>895.5</v>
      </c>
      <c r="H137" s="42">
        <v>178</v>
      </c>
      <c r="I137" s="7">
        <f t="shared" si="4"/>
        <v>0.3925181462869905</v>
      </c>
      <c r="J137" s="8">
        <v>6</v>
      </c>
      <c r="K137" s="9" t="s">
        <v>1424</v>
      </c>
      <c r="L137" s="10" t="s">
        <v>17</v>
      </c>
      <c r="M137" s="2"/>
    </row>
    <row r="138" spans="1:13" ht="35.1" customHeight="1">
      <c r="A138" s="3">
        <v>136</v>
      </c>
      <c r="B138" s="4" t="s">
        <v>1337</v>
      </c>
      <c r="C138" s="5">
        <v>311.3</v>
      </c>
      <c r="D138" s="6">
        <v>50</v>
      </c>
      <c r="E138" s="6"/>
      <c r="F138" s="6"/>
      <c r="G138" s="42">
        <v>1132.0999999999999</v>
      </c>
      <c r="H138" s="42">
        <v>197</v>
      </c>
      <c r="I138" s="7">
        <f t="shared" si="4"/>
        <v>0.2749757088596414</v>
      </c>
      <c r="J138" s="8">
        <v>6</v>
      </c>
      <c r="K138" s="9" t="s">
        <v>1338</v>
      </c>
      <c r="L138" s="10" t="s">
        <v>17</v>
      </c>
      <c r="M138" s="2"/>
    </row>
    <row r="139" spans="1:13" ht="35.1" customHeight="1">
      <c r="A139" s="3">
        <v>137</v>
      </c>
      <c r="B139" s="4" t="s">
        <v>1300</v>
      </c>
      <c r="C139" s="5">
        <v>262</v>
      </c>
      <c r="D139" s="6">
        <v>40</v>
      </c>
      <c r="E139" s="6"/>
      <c r="F139" s="6"/>
      <c r="G139" s="42">
        <v>4302.29</v>
      </c>
      <c r="H139" s="42">
        <v>831</v>
      </c>
      <c r="I139" s="7">
        <f t="shared" si="4"/>
        <v>6.0897800938569925E-2</v>
      </c>
      <c r="J139" s="8">
        <v>3</v>
      </c>
      <c r="K139" s="9" t="s">
        <v>1307</v>
      </c>
      <c r="L139" s="10" t="s">
        <v>60</v>
      </c>
      <c r="M139" s="2"/>
    </row>
    <row r="140" spans="1:13" ht="35.1" customHeight="1">
      <c r="A140" s="3">
        <v>138</v>
      </c>
      <c r="B140" s="4" t="s">
        <v>1308</v>
      </c>
      <c r="C140" s="5">
        <v>217.5</v>
      </c>
      <c r="D140" s="6">
        <v>33</v>
      </c>
      <c r="E140" s="6"/>
      <c r="F140" s="6"/>
      <c r="G140" s="42">
        <v>500</v>
      </c>
      <c r="H140" s="42">
        <v>87</v>
      </c>
      <c r="I140" s="7">
        <f t="shared" si="4"/>
        <v>0.435</v>
      </c>
      <c r="J140" s="8">
        <v>1</v>
      </c>
      <c r="K140" s="9" t="s">
        <v>1309</v>
      </c>
      <c r="L140" s="10" t="s">
        <v>52</v>
      </c>
      <c r="M140" s="2"/>
    </row>
    <row r="141" spans="1:13" ht="35.1" customHeight="1">
      <c r="A141" s="3">
        <v>139</v>
      </c>
      <c r="B141" s="4" t="s">
        <v>1301</v>
      </c>
      <c r="C141" s="5">
        <v>176</v>
      </c>
      <c r="D141" s="6">
        <v>35</v>
      </c>
      <c r="E141" s="6"/>
      <c r="F141" s="6"/>
      <c r="G141" s="42">
        <v>3141.33</v>
      </c>
      <c r="H141" s="42">
        <v>674</v>
      </c>
      <c r="I141" s="7">
        <f t="shared" si="4"/>
        <v>5.6027224137546836E-2</v>
      </c>
      <c r="J141" s="8">
        <v>2</v>
      </c>
      <c r="K141" s="9" t="s">
        <v>1307</v>
      </c>
      <c r="L141" s="10" t="s">
        <v>963</v>
      </c>
      <c r="M141" s="2"/>
    </row>
    <row r="142" spans="1:13" ht="35.1" customHeight="1">
      <c r="A142" s="3">
        <v>140</v>
      </c>
      <c r="B142" s="4" t="s">
        <v>1399</v>
      </c>
      <c r="C142" s="5">
        <v>172.5</v>
      </c>
      <c r="D142" s="6">
        <v>27</v>
      </c>
      <c r="E142" s="6"/>
      <c r="F142" s="6"/>
      <c r="G142" s="42">
        <v>927.1</v>
      </c>
      <c r="H142" s="42">
        <v>229</v>
      </c>
      <c r="I142" s="7">
        <f t="shared" si="4"/>
        <v>0.18606407075827849</v>
      </c>
      <c r="J142" s="8">
        <v>3</v>
      </c>
      <c r="K142" s="9" t="s">
        <v>1400</v>
      </c>
      <c r="L142" s="10" t="s">
        <v>1401</v>
      </c>
      <c r="M142" s="2"/>
    </row>
    <row r="143" spans="1:13" ht="35.1" customHeight="1">
      <c r="A143" s="3">
        <v>141</v>
      </c>
      <c r="B143" s="4" t="s">
        <v>1302</v>
      </c>
      <c r="C143" s="5">
        <v>165</v>
      </c>
      <c r="D143" s="6">
        <v>21</v>
      </c>
      <c r="E143" s="6"/>
      <c r="F143" s="6"/>
      <c r="G143" s="42">
        <v>4456.0599999999995</v>
      </c>
      <c r="H143" s="42">
        <v>952</v>
      </c>
      <c r="I143" s="7">
        <f t="shared" si="4"/>
        <v>3.7028226729442608E-2</v>
      </c>
      <c r="J143" s="8">
        <v>1</v>
      </c>
      <c r="K143" s="9" t="s">
        <v>1307</v>
      </c>
      <c r="L143" s="10" t="s">
        <v>963</v>
      </c>
      <c r="M143" s="2"/>
    </row>
    <row r="144" spans="1:13" ht="35.1" customHeight="1">
      <c r="A144" s="3">
        <v>142</v>
      </c>
      <c r="B144" s="4" t="s">
        <v>1348</v>
      </c>
      <c r="C144" s="5">
        <v>138</v>
      </c>
      <c r="D144" s="6">
        <v>28</v>
      </c>
      <c r="E144" s="6"/>
      <c r="F144" s="6"/>
      <c r="G144" s="42">
        <v>722.5</v>
      </c>
      <c r="H144" s="42">
        <v>173</v>
      </c>
      <c r="I144" s="7">
        <f t="shared" si="4"/>
        <v>0.19100346020761247</v>
      </c>
      <c r="J144" s="8">
        <v>5</v>
      </c>
      <c r="K144" s="9" t="s">
        <v>1350</v>
      </c>
      <c r="L144" s="10" t="s">
        <v>75</v>
      </c>
      <c r="M144" s="2"/>
    </row>
    <row r="145" spans="1:13" ht="35.1" customHeight="1">
      <c r="A145" s="3">
        <v>143</v>
      </c>
      <c r="B145" s="4" t="s">
        <v>1303</v>
      </c>
      <c r="C145" s="5">
        <v>80</v>
      </c>
      <c r="D145" s="6">
        <v>15</v>
      </c>
      <c r="E145" s="6"/>
      <c r="F145" s="6"/>
      <c r="G145" s="42">
        <v>988</v>
      </c>
      <c r="H145" s="42">
        <v>255</v>
      </c>
      <c r="I145" s="7">
        <f t="shared" si="4"/>
        <v>8.0971659919028341E-2</v>
      </c>
      <c r="J145" s="8">
        <v>2</v>
      </c>
      <c r="K145" s="9" t="s">
        <v>1307</v>
      </c>
      <c r="L145" s="10" t="s">
        <v>963</v>
      </c>
      <c r="M145" s="2"/>
    </row>
    <row r="146" spans="1:13" ht="35.1" customHeight="1">
      <c r="A146" s="3">
        <v>144</v>
      </c>
      <c r="B146" s="4" t="s">
        <v>1323</v>
      </c>
      <c r="C146" s="5">
        <v>51</v>
      </c>
      <c r="D146" s="6">
        <v>18</v>
      </c>
      <c r="E146" s="6">
        <v>1830</v>
      </c>
      <c r="F146" s="6">
        <v>352</v>
      </c>
      <c r="G146" s="42">
        <v>2191.5</v>
      </c>
      <c r="H146" s="42">
        <v>461</v>
      </c>
      <c r="I146" s="7">
        <f t="shared" si="4"/>
        <v>2.3271731690622861E-2</v>
      </c>
      <c r="J146" s="8">
        <v>1</v>
      </c>
      <c r="K146" s="9" t="s">
        <v>1326</v>
      </c>
      <c r="L146" s="10" t="s">
        <v>963</v>
      </c>
      <c r="M146" s="2"/>
    </row>
    <row r="147" spans="1:13" ht="35.1" customHeight="1">
      <c r="A147" s="3">
        <v>145</v>
      </c>
      <c r="B147" s="4" t="s">
        <v>1304</v>
      </c>
      <c r="C147" s="5">
        <v>41</v>
      </c>
      <c r="D147" s="6">
        <v>14</v>
      </c>
      <c r="E147" s="6"/>
      <c r="F147" s="6"/>
      <c r="G147" s="42">
        <v>620.5</v>
      </c>
      <c r="H147" s="42">
        <v>149</v>
      </c>
      <c r="I147" s="7">
        <f t="shared" si="4"/>
        <v>6.6075745366639807E-2</v>
      </c>
      <c r="J147" s="8">
        <v>1</v>
      </c>
      <c r="K147" s="9" t="s">
        <v>1307</v>
      </c>
      <c r="L147" s="10" t="s">
        <v>963</v>
      </c>
      <c r="M147" s="2"/>
    </row>
    <row r="148" spans="1:13" ht="35.1" customHeight="1">
      <c r="A148" s="3">
        <v>146</v>
      </c>
      <c r="B148" s="4" t="s">
        <v>1305</v>
      </c>
      <c r="C148" s="5">
        <v>36.5</v>
      </c>
      <c r="D148" s="6">
        <v>12</v>
      </c>
      <c r="E148" s="6"/>
      <c r="F148" s="6"/>
      <c r="G148" s="42">
        <v>528</v>
      </c>
      <c r="H148" s="42">
        <v>123</v>
      </c>
      <c r="I148" s="7">
        <f t="shared" si="4"/>
        <v>6.9128787878787873E-2</v>
      </c>
      <c r="J148" s="8">
        <v>2</v>
      </c>
      <c r="K148" s="9" t="s">
        <v>1307</v>
      </c>
      <c r="L148" s="10" t="s">
        <v>963</v>
      </c>
      <c r="M148" s="2"/>
    </row>
    <row r="149" spans="1:13" ht="35.1" customHeight="1">
      <c r="A149" s="3">
        <v>147</v>
      </c>
      <c r="B149" s="4" t="s">
        <v>1349</v>
      </c>
      <c r="C149" s="5">
        <v>16</v>
      </c>
      <c r="D149" s="6">
        <v>4</v>
      </c>
      <c r="E149" s="6"/>
      <c r="F149" s="6"/>
      <c r="G149" s="42">
        <v>175</v>
      </c>
      <c r="H149" s="42">
        <v>42</v>
      </c>
      <c r="I149" s="7">
        <f t="shared" si="4"/>
        <v>9.1428571428571428E-2</v>
      </c>
      <c r="J149" s="8">
        <v>1</v>
      </c>
      <c r="K149" s="9" t="s">
        <v>1350</v>
      </c>
      <c r="L149" s="10" t="s">
        <v>963</v>
      </c>
      <c r="M149" s="2"/>
    </row>
    <row r="150" spans="1:13" ht="35.1" customHeight="1">
      <c r="A150" s="3">
        <v>148</v>
      </c>
      <c r="B150" s="4" t="s">
        <v>1324</v>
      </c>
      <c r="C150" s="5">
        <v>9</v>
      </c>
      <c r="D150" s="6">
        <v>3</v>
      </c>
      <c r="E150" s="6">
        <v>35</v>
      </c>
      <c r="F150" s="6">
        <v>11</v>
      </c>
      <c r="G150" s="42">
        <v>115</v>
      </c>
      <c r="H150" s="42">
        <v>35</v>
      </c>
      <c r="I150" s="7">
        <f t="shared" si="4"/>
        <v>7.8260869565217397E-2</v>
      </c>
      <c r="J150" s="8">
        <v>1</v>
      </c>
      <c r="K150" s="9" t="s">
        <v>1326</v>
      </c>
      <c r="L150" s="10" t="s">
        <v>963</v>
      </c>
      <c r="M150" s="2"/>
    </row>
    <row r="151" spans="1:13" ht="35.1" customHeight="1">
      <c r="A151" s="3">
        <v>149</v>
      </c>
      <c r="B151" s="4" t="s">
        <v>1306</v>
      </c>
      <c r="C151" s="5">
        <v>7.5</v>
      </c>
      <c r="D151" s="6">
        <v>2</v>
      </c>
      <c r="E151" s="6"/>
      <c r="F151" s="6"/>
      <c r="G151" s="42">
        <v>43.5</v>
      </c>
      <c r="H151" s="42">
        <v>12</v>
      </c>
      <c r="I151" s="7">
        <f t="shared" si="4"/>
        <v>0.17241379310344829</v>
      </c>
      <c r="J151" s="8">
        <v>1</v>
      </c>
      <c r="K151" s="9" t="s">
        <v>1307</v>
      </c>
      <c r="L151" s="10" t="s">
        <v>963</v>
      </c>
      <c r="M151" s="2"/>
    </row>
    <row r="152" spans="1:13" ht="35.1" customHeight="1">
      <c r="A152" s="3">
        <v>150</v>
      </c>
      <c r="B152" s="4" t="s">
        <v>1325</v>
      </c>
      <c r="C152" s="5">
        <v>6.5</v>
      </c>
      <c r="D152" s="6">
        <v>2</v>
      </c>
      <c r="E152" s="6"/>
      <c r="F152" s="6"/>
      <c r="G152" s="42">
        <v>73</v>
      </c>
      <c r="H152" s="42">
        <v>23</v>
      </c>
      <c r="I152" s="7">
        <f t="shared" si="4"/>
        <v>8.9041095890410954E-2</v>
      </c>
      <c r="J152" s="8">
        <v>1</v>
      </c>
      <c r="K152" s="9" t="s">
        <v>1326</v>
      </c>
      <c r="L152" s="10" t="s">
        <v>963</v>
      </c>
      <c r="M152" s="2"/>
    </row>
    <row r="153" spans="1:13">
      <c r="A153" s="30"/>
    </row>
    <row r="156" spans="1:13" ht="18.75" customHeight="1">
      <c r="A156" s="22"/>
      <c r="G156" s="26"/>
      <c r="I156" s="29"/>
      <c r="K156" s="28"/>
    </row>
    <row r="157" spans="1:13">
      <c r="E157" s="26"/>
      <c r="G157" s="26"/>
      <c r="I157" s="29"/>
      <c r="K157" s="28"/>
    </row>
    <row r="158" spans="1:13">
      <c r="G158" s="26"/>
      <c r="H158" s="26"/>
      <c r="I158" s="29"/>
      <c r="K158" s="28"/>
    </row>
  </sheetData>
  <sortState xmlns:xlrd2="http://schemas.microsoft.com/office/spreadsheetml/2017/richdata2" ref="B4:L152">
    <sortCondition descending="1" ref="C4:C15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9489D-51FB-4E46-97C3-FB91BAC0402F}">
  <dimension ref="A1:M259"/>
  <sheetViews>
    <sheetView zoomScaleNormal="100" workbookViewId="0">
      <selection activeCell="G13" sqref="G13:H13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2.42578125" style="1" customWidth="1"/>
    <col min="4" max="4" width="12.140625" style="1" customWidth="1"/>
    <col min="5" max="5" width="14.42578125" style="1" customWidth="1"/>
    <col min="6" max="6" width="12.140625" style="1" customWidth="1"/>
    <col min="7" max="9" width="10.7109375" style="1" customWidth="1"/>
    <col min="10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3" ht="33.75">
      <c r="A1" s="17"/>
      <c r="B1" s="19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"/>
    </row>
    <row r="2" spans="1:13" ht="35.1" customHeight="1">
      <c r="A2" s="18" t="s">
        <v>975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35.1" customHeight="1">
      <c r="A3" s="3">
        <v>1</v>
      </c>
      <c r="B3" s="4" t="s">
        <v>1194</v>
      </c>
      <c r="C3" s="5">
        <v>270247.96000000002</v>
      </c>
      <c r="D3" s="6">
        <v>42708</v>
      </c>
      <c r="E3" s="6">
        <v>297523.17</v>
      </c>
      <c r="F3" s="6">
        <v>46784</v>
      </c>
      <c r="G3" s="14">
        <v>1263799.05</v>
      </c>
      <c r="H3" s="14">
        <v>205653</v>
      </c>
      <c r="I3" s="7">
        <f t="shared" ref="I3:I66" si="0">C3/G3</f>
        <v>0.21383776162832216</v>
      </c>
      <c r="J3" s="8">
        <v>20</v>
      </c>
      <c r="K3" s="9">
        <v>43756</v>
      </c>
      <c r="L3" s="10" t="s">
        <v>1196</v>
      </c>
      <c r="M3" s="2"/>
    </row>
    <row r="4" spans="1:13" ht="35.1" customHeight="1">
      <c r="A4" s="3">
        <v>2</v>
      </c>
      <c r="B4" s="4" t="s">
        <v>1242</v>
      </c>
      <c r="C4" s="5">
        <v>255277.04</v>
      </c>
      <c r="D4" s="6">
        <v>49403</v>
      </c>
      <c r="E4" s="6">
        <v>437294</v>
      </c>
      <c r="F4" s="6">
        <v>83980</v>
      </c>
      <c r="G4" s="16">
        <v>886132.88</v>
      </c>
      <c r="H4" s="16">
        <v>174624</v>
      </c>
      <c r="I4" s="7">
        <f t="shared" si="0"/>
        <v>0.28807986450068301</v>
      </c>
      <c r="J4" s="8">
        <v>32</v>
      </c>
      <c r="K4" s="9">
        <v>43824</v>
      </c>
      <c r="L4" s="10" t="s">
        <v>855</v>
      </c>
      <c r="M4" s="2"/>
    </row>
    <row r="5" spans="1:13" ht="35.1" customHeight="1">
      <c r="A5" s="3">
        <v>3</v>
      </c>
      <c r="B5" s="4" t="s">
        <v>1080</v>
      </c>
      <c r="C5" s="5">
        <v>224732.95</v>
      </c>
      <c r="D5" s="6">
        <v>35873</v>
      </c>
      <c r="E5" s="6">
        <v>255749</v>
      </c>
      <c r="F5" s="6">
        <v>40936</v>
      </c>
      <c r="G5" s="14">
        <v>566245</v>
      </c>
      <c r="H5" s="14">
        <v>92523</v>
      </c>
      <c r="I5" s="7">
        <f t="shared" si="0"/>
        <v>0.39688288638310276</v>
      </c>
      <c r="J5" s="8">
        <v>25</v>
      </c>
      <c r="K5" s="9">
        <v>43581</v>
      </c>
      <c r="L5" s="10" t="s">
        <v>974</v>
      </c>
      <c r="M5" s="2"/>
    </row>
    <row r="6" spans="1:13" ht="35.1" customHeight="1">
      <c r="A6" s="3">
        <v>4</v>
      </c>
      <c r="B6" s="4" t="s">
        <v>1026</v>
      </c>
      <c r="C6" s="5">
        <v>179948</v>
      </c>
      <c r="D6" s="6">
        <v>34430</v>
      </c>
      <c r="E6" s="6"/>
      <c r="F6" s="6"/>
      <c r="G6" s="14">
        <v>675007.28</v>
      </c>
      <c r="H6" s="14">
        <v>134685</v>
      </c>
      <c r="I6" s="7">
        <f t="shared" si="0"/>
        <v>0.26658675444211505</v>
      </c>
      <c r="J6" s="8">
        <v>19</v>
      </c>
      <c r="K6" s="9">
        <v>43532</v>
      </c>
      <c r="L6" s="10" t="s">
        <v>849</v>
      </c>
      <c r="M6" s="2"/>
    </row>
    <row r="7" spans="1:13" ht="35.1" customHeight="1">
      <c r="A7" s="3">
        <v>5</v>
      </c>
      <c r="B7" s="4" t="s">
        <v>1184</v>
      </c>
      <c r="C7" s="5">
        <v>154691.06</v>
      </c>
      <c r="D7" s="6">
        <v>23288</v>
      </c>
      <c r="E7" s="6">
        <v>170881.19</v>
      </c>
      <c r="F7" s="6">
        <v>25848</v>
      </c>
      <c r="G7" s="14">
        <v>983103.42</v>
      </c>
      <c r="H7" s="14">
        <v>156116</v>
      </c>
      <c r="I7" s="7">
        <f t="shared" si="0"/>
        <v>0.15734973234046931</v>
      </c>
      <c r="J7" s="8">
        <v>17</v>
      </c>
      <c r="K7" s="9">
        <v>43742</v>
      </c>
      <c r="L7" s="10" t="s">
        <v>52</v>
      </c>
      <c r="M7" s="2"/>
    </row>
    <row r="8" spans="1:13" ht="35.1" customHeight="1">
      <c r="A8" s="3">
        <v>6</v>
      </c>
      <c r="B8" s="4" t="s">
        <v>1223</v>
      </c>
      <c r="C8" s="5">
        <v>149567.46</v>
      </c>
      <c r="D8" s="6">
        <v>23490</v>
      </c>
      <c r="E8" s="6">
        <v>160664</v>
      </c>
      <c r="F8" s="6">
        <v>25115</v>
      </c>
      <c r="G8" s="14">
        <v>474000</v>
      </c>
      <c r="H8" s="14">
        <v>76265</v>
      </c>
      <c r="I8" s="7">
        <f t="shared" si="0"/>
        <v>0.31554316455696202</v>
      </c>
      <c r="J8" s="8">
        <v>19</v>
      </c>
      <c r="K8" s="9">
        <v>43791</v>
      </c>
      <c r="L8" s="10" t="s">
        <v>42</v>
      </c>
      <c r="M8" s="2"/>
    </row>
    <row r="9" spans="1:13" ht="35.1" customHeight="1">
      <c r="A9" s="3">
        <v>7</v>
      </c>
      <c r="B9" s="4" t="s">
        <v>1133</v>
      </c>
      <c r="C9" s="5">
        <v>142387.84</v>
      </c>
      <c r="D9" s="6">
        <v>25319</v>
      </c>
      <c r="E9" s="6">
        <v>158482</v>
      </c>
      <c r="F9" s="6">
        <v>28225</v>
      </c>
      <c r="G9" s="14">
        <v>817296.07000000007</v>
      </c>
      <c r="H9" s="14">
        <v>154739</v>
      </c>
      <c r="I9" s="7">
        <f t="shared" si="0"/>
        <v>0.17421818754126639</v>
      </c>
      <c r="J9" s="8">
        <v>31</v>
      </c>
      <c r="K9" s="9">
        <v>43665</v>
      </c>
      <c r="L9" s="10" t="s">
        <v>974</v>
      </c>
      <c r="M9" s="2"/>
    </row>
    <row r="10" spans="1:13" ht="35.1" customHeight="1">
      <c r="A10" s="3">
        <v>8</v>
      </c>
      <c r="B10" s="4" t="s">
        <v>1016</v>
      </c>
      <c r="C10" s="5">
        <v>135549.96</v>
      </c>
      <c r="D10" s="6">
        <v>22410</v>
      </c>
      <c r="E10" s="6"/>
      <c r="F10" s="6"/>
      <c r="G10" s="14">
        <v>508888.97</v>
      </c>
      <c r="H10" s="14">
        <v>88763</v>
      </c>
      <c r="I10" s="7">
        <f t="shared" si="0"/>
        <v>0.2663645077628623</v>
      </c>
      <c r="J10" s="8">
        <v>18</v>
      </c>
      <c r="K10" s="9">
        <v>43518</v>
      </c>
      <c r="L10" s="10" t="s">
        <v>42</v>
      </c>
      <c r="M10" s="2"/>
    </row>
    <row r="11" spans="1:13" ht="35.1" customHeight="1">
      <c r="A11" s="3">
        <v>9</v>
      </c>
      <c r="B11" s="4" t="s">
        <v>1137</v>
      </c>
      <c r="C11" s="5">
        <v>103576</v>
      </c>
      <c r="D11" s="6">
        <v>16446</v>
      </c>
      <c r="E11" s="6">
        <v>125256</v>
      </c>
      <c r="F11" s="6">
        <v>20035</v>
      </c>
      <c r="G11" s="14">
        <v>402092.74</v>
      </c>
      <c r="H11" s="14">
        <v>65917</v>
      </c>
      <c r="I11" s="7">
        <f t="shared" si="0"/>
        <v>0.25759231564340107</v>
      </c>
      <c r="J11" s="8">
        <v>14</v>
      </c>
      <c r="K11" s="9">
        <v>43679</v>
      </c>
      <c r="L11" s="10" t="s">
        <v>1140</v>
      </c>
      <c r="M11" s="2"/>
    </row>
    <row r="12" spans="1:13" ht="35.1" customHeight="1">
      <c r="A12" s="3">
        <v>10</v>
      </c>
      <c r="B12" s="4" t="s">
        <v>1126</v>
      </c>
      <c r="C12" s="5">
        <v>99869.54</v>
      </c>
      <c r="D12" s="6">
        <v>15792</v>
      </c>
      <c r="E12" s="6">
        <v>117326.61</v>
      </c>
      <c r="F12" s="6">
        <v>18489</v>
      </c>
      <c r="G12" s="14">
        <v>318759.05</v>
      </c>
      <c r="H12" s="14">
        <v>52884</v>
      </c>
      <c r="I12" s="7">
        <f t="shared" si="0"/>
        <v>0.31330730845132082</v>
      </c>
      <c r="J12" s="8">
        <v>12</v>
      </c>
      <c r="K12" s="9">
        <v>43651</v>
      </c>
      <c r="L12" s="10" t="s">
        <v>60</v>
      </c>
      <c r="M12" s="2"/>
    </row>
    <row r="13" spans="1:13" ht="35.1" customHeight="1">
      <c r="A13" s="3">
        <v>11</v>
      </c>
      <c r="B13" s="4" t="s">
        <v>981</v>
      </c>
      <c r="C13" s="5">
        <v>97854.74</v>
      </c>
      <c r="D13" s="6">
        <v>19026</v>
      </c>
      <c r="E13" s="6">
        <v>105181</v>
      </c>
      <c r="F13" s="6">
        <v>20558</v>
      </c>
      <c r="G13" s="14">
        <v>296131.92</v>
      </c>
      <c r="H13" s="14">
        <v>60942</v>
      </c>
      <c r="I13" s="7">
        <f t="shared" si="0"/>
        <v>0.33044306740050183</v>
      </c>
      <c r="J13" s="8">
        <v>32</v>
      </c>
      <c r="K13" s="9">
        <v>43476</v>
      </c>
      <c r="L13" s="10" t="s">
        <v>974</v>
      </c>
      <c r="M13" s="2"/>
    </row>
    <row r="14" spans="1:13" ht="35.1" customHeight="1">
      <c r="A14" s="3">
        <v>12</v>
      </c>
      <c r="B14" s="4" t="s">
        <v>993</v>
      </c>
      <c r="C14" s="5">
        <v>94012.02</v>
      </c>
      <c r="D14" s="6">
        <v>16177</v>
      </c>
      <c r="E14" s="6">
        <v>103715.31</v>
      </c>
      <c r="F14" s="6">
        <v>17743</v>
      </c>
      <c r="G14" s="14">
        <v>688962.42999999993</v>
      </c>
      <c r="H14" s="14">
        <v>120681</v>
      </c>
      <c r="I14" s="7">
        <f t="shared" si="0"/>
        <v>0.13645449433287676</v>
      </c>
      <c r="J14" s="8">
        <v>18</v>
      </c>
      <c r="K14" s="9">
        <v>43490</v>
      </c>
      <c r="L14" s="10" t="s">
        <v>11</v>
      </c>
      <c r="M14" s="2"/>
    </row>
    <row r="15" spans="1:13" ht="35.1" customHeight="1">
      <c r="A15" s="3">
        <v>13</v>
      </c>
      <c r="B15" s="4" t="s">
        <v>1144</v>
      </c>
      <c r="C15" s="5">
        <v>84879.26</v>
      </c>
      <c r="D15" s="6">
        <v>13268</v>
      </c>
      <c r="E15" s="6">
        <v>125840.8</v>
      </c>
      <c r="F15" s="6">
        <v>19543</v>
      </c>
      <c r="G15" s="14">
        <v>457516.87</v>
      </c>
      <c r="H15" s="14">
        <v>76069</v>
      </c>
      <c r="I15" s="7">
        <f t="shared" si="0"/>
        <v>0.18552159617633335</v>
      </c>
      <c r="J15" s="8">
        <v>16</v>
      </c>
      <c r="K15" s="9">
        <v>43693</v>
      </c>
      <c r="L15" s="10" t="s">
        <v>60</v>
      </c>
      <c r="M15" s="2"/>
    </row>
    <row r="16" spans="1:13" ht="35.1" customHeight="1">
      <c r="A16" s="3">
        <v>14</v>
      </c>
      <c r="B16" s="4" t="s">
        <v>1229</v>
      </c>
      <c r="C16" s="5">
        <v>83134.7</v>
      </c>
      <c r="D16" s="6">
        <v>12340</v>
      </c>
      <c r="E16" s="6"/>
      <c r="F16" s="6"/>
      <c r="G16" s="14">
        <v>439928.33</v>
      </c>
      <c r="H16" s="14">
        <v>70620</v>
      </c>
      <c r="I16" s="7">
        <f t="shared" si="0"/>
        <v>0.18897328117059431</v>
      </c>
      <c r="J16" s="8">
        <v>14</v>
      </c>
      <c r="K16" s="9">
        <v>43805</v>
      </c>
      <c r="L16" s="10" t="s">
        <v>60</v>
      </c>
      <c r="M16" s="2"/>
    </row>
    <row r="17" spans="1:13" ht="35.1" customHeight="1">
      <c r="A17" s="3">
        <v>15</v>
      </c>
      <c r="B17" s="4" t="s">
        <v>1239</v>
      </c>
      <c r="C17" s="5">
        <v>82007.7</v>
      </c>
      <c r="D17" s="6">
        <v>12014</v>
      </c>
      <c r="E17" s="6">
        <v>117823</v>
      </c>
      <c r="F17" s="6">
        <v>17465</v>
      </c>
      <c r="G17" s="14">
        <v>293182</v>
      </c>
      <c r="H17" s="14">
        <v>45138</v>
      </c>
      <c r="I17" s="7">
        <f t="shared" si="0"/>
        <v>0.27971601257921702</v>
      </c>
      <c r="J17" s="8">
        <v>24</v>
      </c>
      <c r="K17" s="9">
        <v>43817</v>
      </c>
      <c r="L17" s="10" t="s">
        <v>855</v>
      </c>
      <c r="M17" s="2"/>
    </row>
    <row r="18" spans="1:13" ht="35.1" customHeight="1">
      <c r="A18" s="3">
        <v>16</v>
      </c>
      <c r="B18" s="4" t="s">
        <v>1224</v>
      </c>
      <c r="C18" s="5">
        <v>81711.100000000006</v>
      </c>
      <c r="D18" s="6">
        <v>15556</v>
      </c>
      <c r="E18" s="6">
        <v>113355.91</v>
      </c>
      <c r="F18" s="6">
        <v>21340</v>
      </c>
      <c r="G18" s="14">
        <v>319129.65999999997</v>
      </c>
      <c r="H18" s="14">
        <v>63166</v>
      </c>
      <c r="I18" s="7">
        <f t="shared" si="0"/>
        <v>0.25604357802405459</v>
      </c>
      <c r="J18" s="8">
        <v>16</v>
      </c>
      <c r="K18" s="9">
        <v>43798</v>
      </c>
      <c r="L18" s="10" t="s">
        <v>1140</v>
      </c>
      <c r="M18" s="2"/>
    </row>
    <row r="19" spans="1:13" ht="35.1" customHeight="1">
      <c r="A19" s="3">
        <v>17</v>
      </c>
      <c r="B19" s="4" t="s">
        <v>1105</v>
      </c>
      <c r="C19" s="5">
        <v>79562</v>
      </c>
      <c r="D19" s="6">
        <v>15953</v>
      </c>
      <c r="E19" s="6">
        <v>93286</v>
      </c>
      <c r="F19" s="6">
        <v>18810</v>
      </c>
      <c r="G19" s="14">
        <v>522172.51</v>
      </c>
      <c r="H19" s="14">
        <v>111307</v>
      </c>
      <c r="I19" s="7">
        <f t="shared" si="0"/>
        <v>0.152367270349027</v>
      </c>
      <c r="J19" s="8">
        <v>19</v>
      </c>
      <c r="K19" s="9">
        <v>43616</v>
      </c>
      <c r="L19" s="10" t="s">
        <v>849</v>
      </c>
      <c r="M19" s="2"/>
    </row>
    <row r="20" spans="1:13" ht="35.1" customHeight="1">
      <c r="A20" s="3">
        <v>18</v>
      </c>
      <c r="B20" s="4" t="s">
        <v>1162</v>
      </c>
      <c r="C20" s="5">
        <v>77998.47</v>
      </c>
      <c r="D20" s="6">
        <v>12163</v>
      </c>
      <c r="E20" s="6">
        <v>92182.85</v>
      </c>
      <c r="F20" s="6">
        <v>14326</v>
      </c>
      <c r="G20" s="14">
        <v>257825.38</v>
      </c>
      <c r="H20" s="14">
        <v>40827</v>
      </c>
      <c r="I20" s="7">
        <f t="shared" si="0"/>
        <v>0.30252440624736016</v>
      </c>
      <c r="J20" s="8">
        <v>15</v>
      </c>
      <c r="K20" s="9">
        <v>43714</v>
      </c>
      <c r="L20" s="10" t="s">
        <v>52</v>
      </c>
      <c r="M20" s="2"/>
    </row>
    <row r="21" spans="1:13" ht="35.1" customHeight="1">
      <c r="A21" s="3">
        <v>19</v>
      </c>
      <c r="B21" s="4" t="s">
        <v>1182</v>
      </c>
      <c r="C21" s="5">
        <v>76948</v>
      </c>
      <c r="D21" s="6">
        <v>15447</v>
      </c>
      <c r="E21" s="6">
        <v>82704</v>
      </c>
      <c r="F21" s="6">
        <v>16526</v>
      </c>
      <c r="G21" s="14">
        <v>355396.31000000006</v>
      </c>
      <c r="H21" s="14">
        <v>72111</v>
      </c>
      <c r="I21" s="7">
        <f t="shared" si="0"/>
        <v>0.21651322153569907</v>
      </c>
      <c r="J21" s="8">
        <v>17</v>
      </c>
      <c r="K21" s="9">
        <v>43742</v>
      </c>
      <c r="L21" s="10" t="s">
        <v>1140</v>
      </c>
      <c r="M21" s="2"/>
    </row>
    <row r="22" spans="1:13" ht="35.1" customHeight="1">
      <c r="A22" s="3">
        <v>20</v>
      </c>
      <c r="B22" s="4" t="s">
        <v>1174</v>
      </c>
      <c r="C22" s="5">
        <v>76795.55</v>
      </c>
      <c r="D22" s="6">
        <v>11378</v>
      </c>
      <c r="E22" s="6">
        <v>83615</v>
      </c>
      <c r="F22" s="6">
        <v>12380</v>
      </c>
      <c r="G22" s="15">
        <v>219559</v>
      </c>
      <c r="H22" s="15">
        <v>35233</v>
      </c>
      <c r="I22" s="7">
        <f t="shared" si="0"/>
        <v>0.34977181532071105</v>
      </c>
      <c r="J22" s="8">
        <v>16</v>
      </c>
      <c r="K22" s="9">
        <v>43728</v>
      </c>
      <c r="L22" s="10" t="s">
        <v>1091</v>
      </c>
      <c r="M22" s="2"/>
    </row>
    <row r="23" spans="1:13" ht="35.1" customHeight="1">
      <c r="A23" s="3">
        <v>21</v>
      </c>
      <c r="B23" s="4" t="s">
        <v>1027</v>
      </c>
      <c r="C23" s="5">
        <v>75936.39</v>
      </c>
      <c r="D23" s="6">
        <v>11796</v>
      </c>
      <c r="E23" s="6">
        <v>82493</v>
      </c>
      <c r="F23" s="6">
        <v>12764</v>
      </c>
      <c r="G23" s="14">
        <v>191799.38999999998</v>
      </c>
      <c r="H23" s="14">
        <v>30738</v>
      </c>
      <c r="I23" s="7">
        <f t="shared" si="0"/>
        <v>0.39591570129602605</v>
      </c>
      <c r="J23" s="8">
        <v>24</v>
      </c>
      <c r="K23" s="9">
        <v>43532</v>
      </c>
      <c r="L23" s="10" t="s">
        <v>974</v>
      </c>
      <c r="M23" s="2"/>
    </row>
    <row r="24" spans="1:13" ht="35.1" customHeight="1">
      <c r="A24" s="3">
        <v>22</v>
      </c>
      <c r="B24" s="4" t="s">
        <v>1141</v>
      </c>
      <c r="C24" s="5">
        <v>67280.91</v>
      </c>
      <c r="D24" s="6">
        <v>13545</v>
      </c>
      <c r="E24" s="6">
        <v>71245</v>
      </c>
      <c r="F24" s="6">
        <v>14480</v>
      </c>
      <c r="G24" s="14">
        <v>253767.05</v>
      </c>
      <c r="H24" s="14">
        <v>53534</v>
      </c>
      <c r="I24" s="7">
        <f t="shared" si="0"/>
        <v>0.26512862879558241</v>
      </c>
      <c r="J24" s="8">
        <v>28</v>
      </c>
      <c r="K24" s="9">
        <v>43686</v>
      </c>
      <c r="L24" s="10" t="s">
        <v>974</v>
      </c>
      <c r="M24" s="2"/>
    </row>
    <row r="25" spans="1:13" ht="35.1" customHeight="1">
      <c r="A25" s="3">
        <v>23</v>
      </c>
      <c r="B25" s="4" t="s">
        <v>1129</v>
      </c>
      <c r="C25" s="5">
        <v>67050.48</v>
      </c>
      <c r="D25" s="6">
        <v>10594</v>
      </c>
      <c r="E25" s="6">
        <v>79679.490000000005</v>
      </c>
      <c r="F25" s="6">
        <v>12688</v>
      </c>
      <c r="G25" s="14">
        <v>251238.73</v>
      </c>
      <c r="H25" s="14">
        <v>41059</v>
      </c>
      <c r="I25" s="7">
        <f t="shared" si="0"/>
        <v>0.26687955316443446</v>
      </c>
      <c r="J25" s="8">
        <v>11</v>
      </c>
      <c r="K25" s="9">
        <v>43658</v>
      </c>
      <c r="L25" s="10" t="s">
        <v>52</v>
      </c>
      <c r="M25" s="2"/>
    </row>
    <row r="26" spans="1:13" ht="35.1" customHeight="1">
      <c r="A26" s="3">
        <v>24</v>
      </c>
      <c r="B26" s="4" t="s">
        <v>1070</v>
      </c>
      <c r="C26" s="5">
        <v>65257.54</v>
      </c>
      <c r="D26" s="6">
        <v>11698</v>
      </c>
      <c r="E26" s="6"/>
      <c r="F26" s="6"/>
      <c r="G26" s="14">
        <v>214451.02</v>
      </c>
      <c r="H26" s="14">
        <v>40035</v>
      </c>
      <c r="I26" s="7">
        <f t="shared" si="0"/>
        <v>0.304300441191653</v>
      </c>
      <c r="J26" s="8">
        <v>17</v>
      </c>
      <c r="K26" s="9">
        <v>43567</v>
      </c>
      <c r="L26" s="10" t="s">
        <v>11</v>
      </c>
      <c r="M26" s="2"/>
    </row>
    <row r="27" spans="1:13" ht="35.1" customHeight="1">
      <c r="A27" s="3">
        <v>25</v>
      </c>
      <c r="B27" s="4" t="s">
        <v>1071</v>
      </c>
      <c r="C27" s="5">
        <v>64883</v>
      </c>
      <c r="D27" s="6">
        <v>13008</v>
      </c>
      <c r="E27" s="6"/>
      <c r="F27" s="6"/>
      <c r="G27" s="14">
        <v>133127</v>
      </c>
      <c r="H27" s="14">
        <v>24944</v>
      </c>
      <c r="I27" s="7">
        <f t="shared" si="0"/>
        <v>0.48737671546718547</v>
      </c>
      <c r="J27" s="8">
        <v>16</v>
      </c>
      <c r="K27" s="9">
        <v>43567</v>
      </c>
      <c r="L27" s="10" t="s">
        <v>12</v>
      </c>
      <c r="M27" s="2"/>
    </row>
    <row r="28" spans="1:13" ht="35.1" customHeight="1">
      <c r="A28" s="3">
        <v>26</v>
      </c>
      <c r="B28" s="4" t="s">
        <v>1010</v>
      </c>
      <c r="C28" s="5">
        <v>59634.41</v>
      </c>
      <c r="D28" s="6">
        <v>8951</v>
      </c>
      <c r="E28" s="6">
        <v>69842</v>
      </c>
      <c r="F28" s="6">
        <v>10493</v>
      </c>
      <c r="G28" s="14">
        <v>181750.65</v>
      </c>
      <c r="H28" s="14">
        <v>29680</v>
      </c>
      <c r="I28" s="7">
        <f t="shared" si="0"/>
        <v>0.32811112367411066</v>
      </c>
      <c r="J28" s="8">
        <v>26</v>
      </c>
      <c r="K28" s="9">
        <v>43511</v>
      </c>
      <c r="L28" s="10" t="s">
        <v>731</v>
      </c>
      <c r="M28" s="2"/>
    </row>
    <row r="29" spans="1:13" ht="35.1" customHeight="1">
      <c r="A29" s="3">
        <v>27</v>
      </c>
      <c r="B29" s="4" t="s">
        <v>1208</v>
      </c>
      <c r="C29" s="5">
        <v>57357.89</v>
      </c>
      <c r="D29" s="6">
        <v>8373</v>
      </c>
      <c r="E29" s="6">
        <v>61056</v>
      </c>
      <c r="F29" s="6">
        <v>8971</v>
      </c>
      <c r="G29" s="14">
        <v>112842.56</v>
      </c>
      <c r="H29" s="14">
        <v>17534</v>
      </c>
      <c r="I29" s="7">
        <f t="shared" si="0"/>
        <v>0.50830014845462568</v>
      </c>
      <c r="J29" s="8">
        <v>14</v>
      </c>
      <c r="K29" s="9">
        <v>43770</v>
      </c>
      <c r="L29" s="10" t="s">
        <v>1091</v>
      </c>
      <c r="M29" s="2"/>
    </row>
    <row r="30" spans="1:13" ht="35.1" customHeight="1">
      <c r="A30" s="3">
        <v>28</v>
      </c>
      <c r="B30" s="4" t="s">
        <v>1000</v>
      </c>
      <c r="C30" s="5">
        <v>54062.21</v>
      </c>
      <c r="D30" s="6">
        <v>11271</v>
      </c>
      <c r="E30" s="6"/>
      <c r="F30" s="6"/>
      <c r="G30" s="14">
        <v>195795</v>
      </c>
      <c r="H30" s="14">
        <v>42461</v>
      </c>
      <c r="I30" s="7">
        <f t="shared" si="0"/>
        <v>0.27611639725222809</v>
      </c>
      <c r="J30" s="8">
        <v>16</v>
      </c>
      <c r="K30" s="9">
        <v>43504</v>
      </c>
      <c r="L30" s="10" t="s">
        <v>52</v>
      </c>
      <c r="M30" s="2"/>
    </row>
    <row r="31" spans="1:13" ht="35.1" customHeight="1">
      <c r="A31" s="3">
        <v>29</v>
      </c>
      <c r="B31" s="4" t="s">
        <v>976</v>
      </c>
      <c r="C31" s="5">
        <v>53612.66</v>
      </c>
      <c r="D31" s="6">
        <v>8824</v>
      </c>
      <c r="E31" s="6"/>
      <c r="F31" s="6"/>
      <c r="G31" s="14">
        <v>171047.81</v>
      </c>
      <c r="H31" s="14">
        <v>29354</v>
      </c>
      <c r="I31" s="7">
        <f t="shared" si="0"/>
        <v>0.31343669351861331</v>
      </c>
      <c r="J31" s="8">
        <v>15</v>
      </c>
      <c r="K31" s="9">
        <v>43469</v>
      </c>
      <c r="L31" s="10" t="s">
        <v>60</v>
      </c>
      <c r="M31" s="2"/>
    </row>
    <row r="32" spans="1:13" ht="35.1" customHeight="1">
      <c r="A32" s="3">
        <v>30</v>
      </c>
      <c r="B32" s="4" t="s">
        <v>1092</v>
      </c>
      <c r="C32" s="5">
        <v>52982.69</v>
      </c>
      <c r="D32" s="6">
        <v>9768</v>
      </c>
      <c r="E32" s="6">
        <v>59184.13</v>
      </c>
      <c r="F32" s="6">
        <v>10859</v>
      </c>
      <c r="G32" s="14">
        <v>159782.95000000001</v>
      </c>
      <c r="H32" s="14">
        <v>30869</v>
      </c>
      <c r="I32" s="7">
        <f t="shared" si="0"/>
        <v>0.33159163728044827</v>
      </c>
      <c r="J32" s="8">
        <v>13</v>
      </c>
      <c r="K32" s="9">
        <v>43595</v>
      </c>
      <c r="L32" s="10" t="s">
        <v>52</v>
      </c>
      <c r="M32" s="2"/>
    </row>
    <row r="33" spans="1:13" ht="35.1" customHeight="1">
      <c r="A33" s="3">
        <v>31</v>
      </c>
      <c r="B33" s="4" t="s">
        <v>1197</v>
      </c>
      <c r="C33" s="5">
        <v>52777.48</v>
      </c>
      <c r="D33" s="6">
        <v>8608</v>
      </c>
      <c r="E33" s="6">
        <v>54879</v>
      </c>
      <c r="F33" s="6">
        <v>8967</v>
      </c>
      <c r="G33" s="14">
        <v>177754.66</v>
      </c>
      <c r="H33" s="14">
        <v>30814</v>
      </c>
      <c r="I33" s="7">
        <f t="shared" si="0"/>
        <v>0.2969119346857067</v>
      </c>
      <c r="J33" s="8">
        <v>23</v>
      </c>
      <c r="K33" s="9">
        <v>43763</v>
      </c>
      <c r="L33" s="10" t="s">
        <v>974</v>
      </c>
      <c r="M33" s="2"/>
    </row>
    <row r="34" spans="1:13" ht="35.1" customHeight="1">
      <c r="A34" s="3">
        <v>32</v>
      </c>
      <c r="B34" s="4" t="s">
        <v>1142</v>
      </c>
      <c r="C34" s="5">
        <v>52472</v>
      </c>
      <c r="D34" s="6">
        <v>9439</v>
      </c>
      <c r="E34" s="6"/>
      <c r="F34" s="6"/>
      <c r="G34" s="14">
        <v>147514.5</v>
      </c>
      <c r="H34" s="14">
        <v>28122</v>
      </c>
      <c r="I34" s="7">
        <f t="shared" si="0"/>
        <v>0.35570740503475928</v>
      </c>
      <c r="J34" s="8">
        <v>15</v>
      </c>
      <c r="K34" s="9">
        <v>43686</v>
      </c>
      <c r="L34" s="10" t="s">
        <v>233</v>
      </c>
      <c r="M34" s="2"/>
    </row>
    <row r="35" spans="1:13" ht="35.1" customHeight="1">
      <c r="A35" s="3">
        <v>33</v>
      </c>
      <c r="B35" s="4" t="s">
        <v>1210</v>
      </c>
      <c r="C35" s="5">
        <v>51694.2</v>
      </c>
      <c r="D35" s="6">
        <v>7511</v>
      </c>
      <c r="E35" s="6">
        <v>53577.21</v>
      </c>
      <c r="F35" s="6">
        <v>7835</v>
      </c>
      <c r="G35" s="14">
        <v>70953.179999999993</v>
      </c>
      <c r="H35" s="14">
        <v>10911</v>
      </c>
      <c r="I35" s="7">
        <f t="shared" si="0"/>
        <v>0.72856776820996605</v>
      </c>
      <c r="J35" s="8">
        <v>14</v>
      </c>
      <c r="K35" s="9">
        <v>43777</v>
      </c>
      <c r="L35" s="10" t="s">
        <v>11</v>
      </c>
      <c r="M35" s="2"/>
    </row>
    <row r="36" spans="1:13" ht="35.1" customHeight="1">
      <c r="A36" s="3">
        <v>34</v>
      </c>
      <c r="B36" s="4" t="s">
        <v>1001</v>
      </c>
      <c r="C36" s="5">
        <v>46411</v>
      </c>
      <c r="D36" s="6">
        <v>8811</v>
      </c>
      <c r="E36" s="6"/>
      <c r="F36" s="6"/>
      <c r="G36" s="14">
        <v>137226</v>
      </c>
      <c r="H36" s="14">
        <v>27165</v>
      </c>
      <c r="I36" s="7">
        <f t="shared" si="0"/>
        <v>0.33820850276186726</v>
      </c>
      <c r="J36" s="8">
        <v>20</v>
      </c>
      <c r="K36" s="9">
        <v>43504</v>
      </c>
      <c r="L36" s="10" t="s">
        <v>12</v>
      </c>
      <c r="M36" s="2"/>
    </row>
    <row r="37" spans="1:13" ht="35.1" customHeight="1">
      <c r="A37" s="3">
        <v>35</v>
      </c>
      <c r="B37" s="4" t="s">
        <v>1214</v>
      </c>
      <c r="C37" s="5">
        <v>46285.2</v>
      </c>
      <c r="D37" s="6">
        <v>6981</v>
      </c>
      <c r="E37" s="6">
        <v>50351</v>
      </c>
      <c r="F37" s="6">
        <v>7656</v>
      </c>
      <c r="G37" s="14">
        <v>169731</v>
      </c>
      <c r="H37" s="14">
        <v>27686</v>
      </c>
      <c r="I37" s="7">
        <f t="shared" si="0"/>
        <v>0.27269738586351344</v>
      </c>
      <c r="J37" s="8">
        <v>15</v>
      </c>
      <c r="K37" s="9">
        <v>43784</v>
      </c>
      <c r="L37" s="10" t="s">
        <v>1091</v>
      </c>
      <c r="M37" s="2"/>
    </row>
    <row r="38" spans="1:13" ht="35.1" customHeight="1">
      <c r="A38" s="3">
        <v>36</v>
      </c>
      <c r="B38" s="4" t="s">
        <v>1148</v>
      </c>
      <c r="C38" s="5">
        <v>44029.24</v>
      </c>
      <c r="D38" s="6">
        <v>8996</v>
      </c>
      <c r="E38" s="6">
        <v>50608.31</v>
      </c>
      <c r="F38" s="6">
        <v>10389</v>
      </c>
      <c r="G38" s="14">
        <v>330414.99</v>
      </c>
      <c r="H38" s="14">
        <v>70011</v>
      </c>
      <c r="I38" s="7">
        <f t="shared" si="0"/>
        <v>0.13325436597171333</v>
      </c>
      <c r="J38" s="8">
        <v>17</v>
      </c>
      <c r="K38" s="9">
        <v>43700</v>
      </c>
      <c r="L38" s="10" t="s">
        <v>60</v>
      </c>
      <c r="M38" s="2"/>
    </row>
    <row r="39" spans="1:13" ht="35.1" customHeight="1">
      <c r="A39" s="3">
        <v>37</v>
      </c>
      <c r="B39" s="4" t="s">
        <v>1097</v>
      </c>
      <c r="C39" s="5">
        <v>43103.72</v>
      </c>
      <c r="D39" s="6">
        <v>6894</v>
      </c>
      <c r="E39" s="6">
        <v>46342.559999999998</v>
      </c>
      <c r="F39" s="6">
        <v>7479</v>
      </c>
      <c r="G39" s="14">
        <v>151476.56000000003</v>
      </c>
      <c r="H39" s="14">
        <v>26538</v>
      </c>
      <c r="I39" s="7">
        <f t="shared" si="0"/>
        <v>0.28455702981372161</v>
      </c>
      <c r="J39" s="8">
        <v>14</v>
      </c>
      <c r="K39" s="9">
        <v>43602</v>
      </c>
      <c r="L39" s="10" t="s">
        <v>11</v>
      </c>
      <c r="M39" s="2"/>
    </row>
    <row r="40" spans="1:13" ht="35.1" customHeight="1">
      <c r="A40" s="3">
        <v>38</v>
      </c>
      <c r="B40" s="4" t="s">
        <v>1215</v>
      </c>
      <c r="C40" s="5">
        <v>42728.19</v>
      </c>
      <c r="D40" s="6">
        <v>8657</v>
      </c>
      <c r="E40" s="6">
        <v>45263.86</v>
      </c>
      <c r="F40" s="6">
        <v>9170</v>
      </c>
      <c r="G40" s="14">
        <v>95864.43</v>
      </c>
      <c r="H40" s="14">
        <v>19953</v>
      </c>
      <c r="I40" s="7">
        <f t="shared" si="0"/>
        <v>0.44571474529186689</v>
      </c>
      <c r="J40" s="8">
        <v>17</v>
      </c>
      <c r="K40" s="9">
        <v>43784</v>
      </c>
      <c r="L40" s="10" t="s">
        <v>11</v>
      </c>
      <c r="M40" s="2"/>
    </row>
    <row r="41" spans="1:13" ht="35.1" customHeight="1">
      <c r="A41" s="3">
        <v>39</v>
      </c>
      <c r="B41" s="4" t="s">
        <v>1189</v>
      </c>
      <c r="C41" s="5">
        <v>41068</v>
      </c>
      <c r="D41" s="6">
        <v>6124</v>
      </c>
      <c r="E41" s="6">
        <v>43652</v>
      </c>
      <c r="F41" s="6">
        <v>6480</v>
      </c>
      <c r="G41" s="14">
        <v>77347.199999999997</v>
      </c>
      <c r="H41" s="14">
        <v>12306</v>
      </c>
      <c r="I41" s="7">
        <f t="shared" si="0"/>
        <v>0.53095651814157463</v>
      </c>
      <c r="J41" s="8">
        <v>16</v>
      </c>
      <c r="K41" s="9">
        <v>43749</v>
      </c>
      <c r="L41" s="10" t="s">
        <v>1193</v>
      </c>
      <c r="M41" s="2"/>
    </row>
    <row r="42" spans="1:13" ht="35.1" customHeight="1">
      <c r="A42" s="3">
        <v>40</v>
      </c>
      <c r="B42" s="4" t="s">
        <v>1243</v>
      </c>
      <c r="C42" s="5">
        <v>40688</v>
      </c>
      <c r="D42" s="6">
        <v>6235</v>
      </c>
      <c r="E42" s="6"/>
      <c r="F42" s="6"/>
      <c r="G42" s="14">
        <v>154073</v>
      </c>
      <c r="H42" s="14">
        <v>24587</v>
      </c>
      <c r="I42" s="7">
        <f t="shared" si="0"/>
        <v>0.26408261019127299</v>
      </c>
      <c r="J42" s="8">
        <v>7</v>
      </c>
      <c r="K42" s="9">
        <v>43826</v>
      </c>
      <c r="L42" s="10" t="s">
        <v>12</v>
      </c>
      <c r="M42" s="2"/>
    </row>
    <row r="43" spans="1:13" ht="35.1" customHeight="1">
      <c r="A43" s="3">
        <v>41</v>
      </c>
      <c r="B43" s="4" t="s">
        <v>987</v>
      </c>
      <c r="C43" s="5">
        <v>37868.69</v>
      </c>
      <c r="D43" s="6">
        <v>6145</v>
      </c>
      <c r="E43" s="6"/>
      <c r="F43" s="6"/>
      <c r="G43" s="14">
        <v>116290.15</v>
      </c>
      <c r="H43" s="14">
        <v>20542</v>
      </c>
      <c r="I43" s="7">
        <f t="shared" si="0"/>
        <v>0.32563970379262563</v>
      </c>
      <c r="J43" s="8">
        <v>16</v>
      </c>
      <c r="K43" s="9">
        <v>43483</v>
      </c>
      <c r="L43" s="10" t="s">
        <v>931</v>
      </c>
      <c r="M43" s="2"/>
    </row>
    <row r="44" spans="1:13" ht="35.1" customHeight="1">
      <c r="A44" s="3">
        <v>42</v>
      </c>
      <c r="B44" s="4" t="s">
        <v>1175</v>
      </c>
      <c r="C44" s="5">
        <v>37788.639999999999</v>
      </c>
      <c r="D44" s="6">
        <v>5935</v>
      </c>
      <c r="E44" s="6">
        <v>41765.75</v>
      </c>
      <c r="F44" s="6">
        <v>6606</v>
      </c>
      <c r="G44" s="14">
        <v>181904.22</v>
      </c>
      <c r="H44" s="14">
        <v>31912</v>
      </c>
      <c r="I44" s="7">
        <f t="shared" si="0"/>
        <v>0.20773921572572643</v>
      </c>
      <c r="J44" s="8">
        <v>10</v>
      </c>
      <c r="K44" s="9">
        <v>43728</v>
      </c>
      <c r="L44" s="10" t="s">
        <v>11</v>
      </c>
      <c r="M44" s="2"/>
    </row>
    <row r="45" spans="1:13" ht="35.1" customHeight="1">
      <c r="A45" s="3">
        <v>43</v>
      </c>
      <c r="B45" s="4" t="s">
        <v>1035</v>
      </c>
      <c r="C45" s="5">
        <v>37399</v>
      </c>
      <c r="D45" s="6">
        <v>5988</v>
      </c>
      <c r="E45" s="6">
        <v>40746</v>
      </c>
      <c r="F45" s="6">
        <v>6570</v>
      </c>
      <c r="G45" s="14">
        <v>104776.54000000001</v>
      </c>
      <c r="H45" s="14">
        <v>17925</v>
      </c>
      <c r="I45" s="7">
        <f t="shared" si="0"/>
        <v>0.35694058994503919</v>
      </c>
      <c r="J45" s="8">
        <v>13</v>
      </c>
      <c r="K45" s="9">
        <v>43546</v>
      </c>
      <c r="L45" s="10" t="s">
        <v>849</v>
      </c>
      <c r="M45" s="2"/>
    </row>
    <row r="46" spans="1:13" ht="35.1" customHeight="1">
      <c r="A46" s="3">
        <v>44</v>
      </c>
      <c r="B46" s="4" t="s">
        <v>977</v>
      </c>
      <c r="C46" s="5">
        <v>36403.910000000003</v>
      </c>
      <c r="D46" s="6">
        <v>5570</v>
      </c>
      <c r="E46" s="6"/>
      <c r="F46" s="6"/>
      <c r="G46" s="14">
        <v>80823</v>
      </c>
      <c r="H46" s="14">
        <v>13178</v>
      </c>
      <c r="I46" s="7">
        <f t="shared" si="0"/>
        <v>0.45041522833846803</v>
      </c>
      <c r="J46" s="8">
        <v>5</v>
      </c>
      <c r="K46" s="9">
        <v>43469</v>
      </c>
      <c r="L46" s="10" t="s">
        <v>11</v>
      </c>
      <c r="M46" s="2"/>
    </row>
    <row r="47" spans="1:13" ht="35.1" customHeight="1">
      <c r="A47" s="3">
        <v>45</v>
      </c>
      <c r="B47" s="4" t="s">
        <v>1167</v>
      </c>
      <c r="C47" s="5">
        <v>35394.92</v>
      </c>
      <c r="D47" s="6">
        <v>7010</v>
      </c>
      <c r="E47" s="6">
        <v>37476.620000000003</v>
      </c>
      <c r="F47" s="6">
        <v>7466</v>
      </c>
      <c r="G47" s="14">
        <v>150158.91000000003</v>
      </c>
      <c r="H47" s="14">
        <v>30264</v>
      </c>
      <c r="I47" s="7">
        <f t="shared" si="0"/>
        <v>0.23571641536289781</v>
      </c>
      <c r="J47" s="8">
        <v>17</v>
      </c>
      <c r="K47" s="9">
        <v>43721</v>
      </c>
      <c r="L47" s="10" t="s">
        <v>11</v>
      </c>
      <c r="M47" s="2"/>
    </row>
    <row r="48" spans="1:13" ht="35.1" customHeight="1">
      <c r="A48" s="3">
        <v>46</v>
      </c>
      <c r="B48" s="4" t="s">
        <v>1113</v>
      </c>
      <c r="C48" s="5">
        <v>34598.160000000003</v>
      </c>
      <c r="D48" s="6">
        <v>5570</v>
      </c>
      <c r="E48" s="6">
        <v>38679</v>
      </c>
      <c r="F48" s="6">
        <v>6197</v>
      </c>
      <c r="G48" s="14">
        <v>161186.23000000001</v>
      </c>
      <c r="H48" s="14">
        <v>28061</v>
      </c>
      <c r="I48" s="7">
        <f t="shared" si="0"/>
        <v>0.21464711967021005</v>
      </c>
      <c r="J48" s="8">
        <v>15</v>
      </c>
      <c r="K48" s="9">
        <v>43630</v>
      </c>
      <c r="L48" s="10" t="s">
        <v>60</v>
      </c>
      <c r="M48" s="2"/>
    </row>
    <row r="49" spans="1:13" ht="35.1" customHeight="1">
      <c r="A49" s="3">
        <v>47</v>
      </c>
      <c r="B49" s="4" t="s">
        <v>994</v>
      </c>
      <c r="C49" s="5">
        <v>33994.239999999998</v>
      </c>
      <c r="D49" s="6">
        <v>7165</v>
      </c>
      <c r="E49" s="6">
        <v>36899.599999999999</v>
      </c>
      <c r="F49" s="6">
        <v>7766</v>
      </c>
      <c r="G49" s="14">
        <v>168838.51</v>
      </c>
      <c r="H49" s="14">
        <v>35807</v>
      </c>
      <c r="I49" s="7">
        <f t="shared" si="0"/>
        <v>0.2013417436578894</v>
      </c>
      <c r="J49" s="8">
        <v>17</v>
      </c>
      <c r="K49" s="9">
        <v>43490</v>
      </c>
      <c r="L49" s="10" t="s">
        <v>60</v>
      </c>
      <c r="M49" s="2"/>
    </row>
    <row r="50" spans="1:13" ht="35.1" customHeight="1">
      <c r="A50" s="3">
        <v>48</v>
      </c>
      <c r="B50" s="4" t="s">
        <v>1178</v>
      </c>
      <c r="C50" s="5">
        <v>33391.1</v>
      </c>
      <c r="D50" s="6">
        <v>6652</v>
      </c>
      <c r="E50" s="6"/>
      <c r="F50" s="6"/>
      <c r="G50" s="14">
        <v>59441.11</v>
      </c>
      <c r="H50" s="14">
        <v>12770</v>
      </c>
      <c r="I50" s="7">
        <f t="shared" si="0"/>
        <v>0.56175094980561435</v>
      </c>
      <c r="J50" s="8">
        <v>16</v>
      </c>
      <c r="K50" s="9">
        <v>43735</v>
      </c>
      <c r="L50" s="10" t="s">
        <v>11</v>
      </c>
      <c r="M50" s="2"/>
    </row>
    <row r="51" spans="1:13" ht="35.1" customHeight="1">
      <c r="A51" s="3">
        <v>49</v>
      </c>
      <c r="B51" s="4" t="s">
        <v>1042</v>
      </c>
      <c r="C51" s="5">
        <v>32500.1</v>
      </c>
      <c r="D51" s="6">
        <v>5240</v>
      </c>
      <c r="E51" s="6">
        <v>34807.11</v>
      </c>
      <c r="F51" s="6">
        <v>5654</v>
      </c>
      <c r="G51" s="14">
        <v>91510.040000000008</v>
      </c>
      <c r="H51" s="14">
        <v>16620</v>
      </c>
      <c r="I51" s="7">
        <f t="shared" si="0"/>
        <v>0.35515337989143042</v>
      </c>
      <c r="J51" s="8">
        <v>10</v>
      </c>
      <c r="K51" s="9">
        <v>43560</v>
      </c>
      <c r="L51" s="10" t="s">
        <v>52</v>
      </c>
      <c r="M51" s="2"/>
    </row>
    <row r="52" spans="1:13" ht="35.1" customHeight="1">
      <c r="A52" s="3">
        <v>50</v>
      </c>
      <c r="B52" s="4" t="s">
        <v>982</v>
      </c>
      <c r="C52" s="5">
        <v>31459.88</v>
      </c>
      <c r="D52" s="6">
        <v>5285</v>
      </c>
      <c r="E52" s="6"/>
      <c r="F52" s="6"/>
      <c r="G52" s="14">
        <v>304157.76</v>
      </c>
      <c r="H52" s="14">
        <v>54057</v>
      </c>
      <c r="I52" s="7">
        <f t="shared" si="0"/>
        <v>0.10343277120399624</v>
      </c>
      <c r="J52" s="8">
        <v>12</v>
      </c>
      <c r="K52" s="9">
        <v>43476</v>
      </c>
      <c r="L52" s="10" t="s">
        <v>11</v>
      </c>
      <c r="M52" s="2"/>
    </row>
    <row r="53" spans="1:13" ht="35.1" customHeight="1">
      <c r="A53" s="3">
        <v>51</v>
      </c>
      <c r="B53" s="4" t="s">
        <v>1072</v>
      </c>
      <c r="C53" s="5">
        <v>31184</v>
      </c>
      <c r="D53" s="6">
        <v>6459</v>
      </c>
      <c r="E53" s="6"/>
      <c r="F53" s="6"/>
      <c r="G53" s="14">
        <v>93293.35</v>
      </c>
      <c r="H53" s="14">
        <v>20860</v>
      </c>
      <c r="I53" s="7">
        <f t="shared" si="0"/>
        <v>0.33425747923083476</v>
      </c>
      <c r="J53" s="8">
        <v>17</v>
      </c>
      <c r="K53" s="9">
        <v>43567</v>
      </c>
      <c r="L53" s="10" t="s">
        <v>1068</v>
      </c>
      <c r="M53" s="2"/>
    </row>
    <row r="54" spans="1:13" ht="35.1" customHeight="1">
      <c r="A54" s="3">
        <v>52</v>
      </c>
      <c r="B54" s="4" t="s">
        <v>1230</v>
      </c>
      <c r="C54" s="5">
        <v>30540.99</v>
      </c>
      <c r="D54" s="6">
        <v>5146</v>
      </c>
      <c r="E54" s="6">
        <v>44541.23</v>
      </c>
      <c r="F54" s="6">
        <v>7097</v>
      </c>
      <c r="G54" s="14">
        <v>129547.99</v>
      </c>
      <c r="H54" s="14">
        <v>20112</v>
      </c>
      <c r="I54" s="7">
        <f t="shared" si="0"/>
        <v>0.23575039643610063</v>
      </c>
      <c r="J54" s="8">
        <v>16</v>
      </c>
      <c r="K54" s="9">
        <v>43805</v>
      </c>
      <c r="L54" s="10" t="s">
        <v>1140</v>
      </c>
      <c r="M54" s="2"/>
    </row>
    <row r="55" spans="1:13" ht="35.1" customHeight="1">
      <c r="A55" s="3">
        <v>53</v>
      </c>
      <c r="B55" s="4" t="s">
        <v>1017</v>
      </c>
      <c r="C55" s="5">
        <v>30198</v>
      </c>
      <c r="D55" s="6">
        <v>6951</v>
      </c>
      <c r="E55" s="6"/>
      <c r="F55" s="6"/>
      <c r="G55" s="14">
        <v>67885</v>
      </c>
      <c r="H55" s="14">
        <v>16086</v>
      </c>
      <c r="I55" s="7">
        <f t="shared" si="0"/>
        <v>0.44484053914708699</v>
      </c>
      <c r="J55" s="8">
        <v>18</v>
      </c>
      <c r="K55" s="9">
        <v>43518</v>
      </c>
      <c r="L55" s="10" t="s">
        <v>12</v>
      </c>
      <c r="M55" s="2"/>
    </row>
    <row r="56" spans="1:13" ht="35.1" customHeight="1">
      <c r="A56" s="3">
        <v>54</v>
      </c>
      <c r="B56" s="4" t="s">
        <v>1020</v>
      </c>
      <c r="C56" s="5">
        <v>30126.65</v>
      </c>
      <c r="D56" s="6">
        <v>5163</v>
      </c>
      <c r="E56" s="6"/>
      <c r="F56" s="6"/>
      <c r="G56" s="14">
        <v>128541.17</v>
      </c>
      <c r="H56" s="14">
        <v>21972</v>
      </c>
      <c r="I56" s="7">
        <f t="shared" si="0"/>
        <v>0.23437354740119451</v>
      </c>
      <c r="J56" s="8">
        <v>16</v>
      </c>
      <c r="K56" s="9">
        <v>43525</v>
      </c>
      <c r="L56" s="10" t="s">
        <v>17</v>
      </c>
      <c r="M56" s="2"/>
    </row>
    <row r="57" spans="1:13" ht="35.1" customHeight="1">
      <c r="A57" s="3">
        <v>55</v>
      </c>
      <c r="B57" s="4" t="s">
        <v>988</v>
      </c>
      <c r="C57" s="5">
        <v>30088</v>
      </c>
      <c r="D57" s="6">
        <v>4847</v>
      </c>
      <c r="E57" s="6"/>
      <c r="F57" s="6"/>
      <c r="G57" s="14">
        <v>73473</v>
      </c>
      <c r="H57" s="14">
        <v>12866</v>
      </c>
      <c r="I57" s="7">
        <f t="shared" si="0"/>
        <v>0.40951097682141741</v>
      </c>
      <c r="J57" s="8">
        <v>9</v>
      </c>
      <c r="K57" s="9">
        <v>43483</v>
      </c>
      <c r="L57" s="10" t="s">
        <v>12</v>
      </c>
      <c r="M57" s="2"/>
    </row>
    <row r="58" spans="1:13" ht="35.1" customHeight="1">
      <c r="A58" s="3">
        <v>56</v>
      </c>
      <c r="B58" s="4" t="s">
        <v>1127</v>
      </c>
      <c r="C58" s="5">
        <v>30036.93</v>
      </c>
      <c r="D58" s="6">
        <v>6686</v>
      </c>
      <c r="E58" s="6">
        <v>32211.32</v>
      </c>
      <c r="F58" s="6">
        <v>7159</v>
      </c>
      <c r="G58" s="14">
        <v>124840.29</v>
      </c>
      <c r="H58" s="14">
        <v>29367</v>
      </c>
      <c r="I58" s="7">
        <f t="shared" si="0"/>
        <v>0.24060285345380086</v>
      </c>
      <c r="J58" s="8">
        <v>11</v>
      </c>
      <c r="K58" s="9">
        <v>43651</v>
      </c>
      <c r="L58" s="10" t="s">
        <v>11</v>
      </c>
      <c r="M58" s="2"/>
    </row>
    <row r="59" spans="1:13" ht="35.1" customHeight="1">
      <c r="A59" s="3">
        <v>57</v>
      </c>
      <c r="B59" s="4" t="s">
        <v>1036</v>
      </c>
      <c r="C59" s="5">
        <v>29644.94</v>
      </c>
      <c r="D59" s="6">
        <v>6476</v>
      </c>
      <c r="E59" s="6">
        <v>29732.94</v>
      </c>
      <c r="F59" s="6">
        <v>6499</v>
      </c>
      <c r="G59" s="14">
        <v>131680.85</v>
      </c>
      <c r="H59" s="14">
        <v>29480</v>
      </c>
      <c r="I59" s="7">
        <f t="shared" si="0"/>
        <v>0.22512719199488762</v>
      </c>
      <c r="J59" s="8">
        <v>16</v>
      </c>
      <c r="K59" s="9">
        <v>43546</v>
      </c>
      <c r="L59" s="10" t="s">
        <v>11</v>
      </c>
      <c r="M59" s="2"/>
    </row>
    <row r="60" spans="1:13" ht="35.1" customHeight="1">
      <c r="A60" s="3">
        <v>58</v>
      </c>
      <c r="B60" s="4" t="s">
        <v>1235</v>
      </c>
      <c r="C60" s="5">
        <v>29110.98</v>
      </c>
      <c r="D60" s="6">
        <v>4446</v>
      </c>
      <c r="E60" s="6"/>
      <c r="F60" s="6"/>
      <c r="G60" s="14">
        <v>104048.42</v>
      </c>
      <c r="H60" s="14">
        <v>16778</v>
      </c>
      <c r="I60" s="7">
        <f t="shared" si="0"/>
        <v>0.27978300871844092</v>
      </c>
      <c r="J60" s="8">
        <v>8</v>
      </c>
      <c r="K60" s="9">
        <v>43812</v>
      </c>
      <c r="L60" s="10" t="s">
        <v>11</v>
      </c>
      <c r="M60" s="2"/>
    </row>
    <row r="61" spans="1:13" ht="35.1" customHeight="1">
      <c r="A61" s="3">
        <v>59</v>
      </c>
      <c r="B61" s="4" t="s">
        <v>1031</v>
      </c>
      <c r="C61" s="5">
        <v>28203.62</v>
      </c>
      <c r="D61" s="6">
        <v>4965</v>
      </c>
      <c r="E61" s="6">
        <v>29541.82</v>
      </c>
      <c r="F61" s="6">
        <v>5208</v>
      </c>
      <c r="G61" s="14">
        <v>80744.329999999987</v>
      </c>
      <c r="H61" s="14">
        <v>14902</v>
      </c>
      <c r="I61" s="7">
        <f t="shared" si="0"/>
        <v>0.34929536228735819</v>
      </c>
      <c r="J61" s="8">
        <v>14</v>
      </c>
      <c r="K61" s="9">
        <v>43539</v>
      </c>
      <c r="L61" s="10" t="s">
        <v>11</v>
      </c>
      <c r="M61" s="2"/>
    </row>
    <row r="62" spans="1:13" ht="35.1" customHeight="1">
      <c r="A62" s="3">
        <v>60</v>
      </c>
      <c r="B62" s="4" t="s">
        <v>1218</v>
      </c>
      <c r="C62" s="5">
        <v>28111.14</v>
      </c>
      <c r="D62" s="6">
        <v>6111</v>
      </c>
      <c r="E62" s="6"/>
      <c r="F62" s="6"/>
      <c r="G62" s="14">
        <v>61919</v>
      </c>
      <c r="H62" s="14">
        <v>13881</v>
      </c>
      <c r="I62" s="7">
        <f t="shared" si="0"/>
        <v>0.45399861108868034</v>
      </c>
      <c r="J62" s="8">
        <v>17</v>
      </c>
      <c r="K62" s="9">
        <v>43791</v>
      </c>
      <c r="L62" s="10" t="s">
        <v>17</v>
      </c>
      <c r="M62" s="2"/>
    </row>
    <row r="63" spans="1:13" ht="35.1" customHeight="1">
      <c r="A63" s="3">
        <v>61</v>
      </c>
      <c r="B63" s="4" t="s">
        <v>1106</v>
      </c>
      <c r="C63" s="5">
        <v>27886.68</v>
      </c>
      <c r="D63" s="6">
        <v>4780</v>
      </c>
      <c r="E63" s="6">
        <v>30304.51</v>
      </c>
      <c r="F63" s="6">
        <v>5189</v>
      </c>
      <c r="G63" s="14">
        <v>82963.78</v>
      </c>
      <c r="H63" s="14">
        <v>15126</v>
      </c>
      <c r="I63" s="7">
        <f t="shared" si="0"/>
        <v>0.33613077899777472</v>
      </c>
      <c r="J63" s="8">
        <v>15</v>
      </c>
      <c r="K63" s="9">
        <v>43616</v>
      </c>
      <c r="L63" s="10" t="s">
        <v>52</v>
      </c>
      <c r="M63" s="2"/>
    </row>
    <row r="64" spans="1:13" ht="35.1" customHeight="1">
      <c r="A64" s="3">
        <v>62</v>
      </c>
      <c r="B64" s="4" t="s">
        <v>1211</v>
      </c>
      <c r="C64" s="5">
        <v>27188.240000000002</v>
      </c>
      <c r="D64" s="6">
        <v>4162</v>
      </c>
      <c r="E64" s="6">
        <v>29064.400000000001</v>
      </c>
      <c r="F64" s="6">
        <v>4442</v>
      </c>
      <c r="G64" s="14">
        <v>42843.32</v>
      </c>
      <c r="H64" s="14">
        <v>6839</v>
      </c>
      <c r="I64" s="7">
        <f t="shared" si="0"/>
        <v>0.63459694533476874</v>
      </c>
      <c r="J64" s="8">
        <v>14</v>
      </c>
      <c r="K64" s="9">
        <v>43777</v>
      </c>
      <c r="L64" s="10" t="s">
        <v>52</v>
      </c>
      <c r="M64" s="2"/>
    </row>
    <row r="65" spans="1:13" ht="35.1" customHeight="1">
      <c r="A65" s="3">
        <v>63</v>
      </c>
      <c r="B65" s="4" t="s">
        <v>1225</v>
      </c>
      <c r="C65" s="5">
        <v>25838.41</v>
      </c>
      <c r="D65" s="6">
        <v>4110</v>
      </c>
      <c r="E65" s="6">
        <v>26927.41</v>
      </c>
      <c r="F65" s="6">
        <v>4317</v>
      </c>
      <c r="G65" s="15">
        <v>144537.72</v>
      </c>
      <c r="H65" s="15">
        <v>24040</v>
      </c>
      <c r="I65" s="7">
        <f t="shared" si="0"/>
        <v>0.17876586125753194</v>
      </c>
      <c r="J65" s="8">
        <v>12</v>
      </c>
      <c r="K65" s="9">
        <v>43798</v>
      </c>
      <c r="L65" s="10" t="s">
        <v>11</v>
      </c>
      <c r="M65" s="2"/>
    </row>
    <row r="66" spans="1:13" ht="35.1" customHeight="1">
      <c r="A66" s="3">
        <v>64</v>
      </c>
      <c r="B66" s="4" t="s">
        <v>1190</v>
      </c>
      <c r="C66" s="5">
        <v>25568.27</v>
      </c>
      <c r="D66" s="6">
        <v>5549</v>
      </c>
      <c r="E66" s="6"/>
      <c r="F66" s="6"/>
      <c r="G66" s="14">
        <v>71791.86</v>
      </c>
      <c r="H66" s="14">
        <v>15868</v>
      </c>
      <c r="I66" s="7">
        <f t="shared" si="0"/>
        <v>0.3561444152582201</v>
      </c>
      <c r="J66" s="8">
        <v>16</v>
      </c>
      <c r="K66" s="9">
        <v>43749</v>
      </c>
      <c r="L66" s="10" t="s">
        <v>11</v>
      </c>
      <c r="M66" s="2"/>
    </row>
    <row r="67" spans="1:13" ht="35.1" customHeight="1">
      <c r="A67" s="3">
        <v>65</v>
      </c>
      <c r="B67" s="4" t="s">
        <v>978</v>
      </c>
      <c r="C67" s="5">
        <v>25296.720000000001</v>
      </c>
      <c r="D67" s="6">
        <v>4282</v>
      </c>
      <c r="E67" s="6"/>
      <c r="F67" s="6"/>
      <c r="G67" s="14">
        <v>73271</v>
      </c>
      <c r="H67" s="14">
        <v>12830</v>
      </c>
      <c r="I67" s="7">
        <f t="shared" ref="I67:I130" si="1">C67/G67</f>
        <v>0.34524873415130136</v>
      </c>
      <c r="J67" s="8">
        <v>11</v>
      </c>
      <c r="K67" s="9">
        <v>43469</v>
      </c>
      <c r="L67" s="10" t="s">
        <v>850</v>
      </c>
      <c r="M67" s="2"/>
    </row>
    <row r="68" spans="1:13" ht="35.1" customHeight="1">
      <c r="A68" s="3">
        <v>66</v>
      </c>
      <c r="B68" s="4" t="s">
        <v>1204</v>
      </c>
      <c r="C68" s="5">
        <v>24781</v>
      </c>
      <c r="D68" s="6">
        <v>5562</v>
      </c>
      <c r="E68" s="6"/>
      <c r="F68" s="6"/>
      <c r="G68" s="14">
        <v>58806</v>
      </c>
      <c r="H68" s="14">
        <v>13677</v>
      </c>
      <c r="I68" s="7">
        <f t="shared" si="1"/>
        <v>0.42140257796823455</v>
      </c>
      <c r="J68" s="8">
        <v>18</v>
      </c>
      <c r="K68" s="9">
        <v>43770</v>
      </c>
      <c r="L68" s="10" t="s">
        <v>12</v>
      </c>
      <c r="M68" s="2"/>
    </row>
    <row r="69" spans="1:13" ht="35.1" customHeight="1">
      <c r="A69" s="3">
        <v>67</v>
      </c>
      <c r="B69" s="4" t="s">
        <v>979</v>
      </c>
      <c r="C69" s="5">
        <v>24121.88</v>
      </c>
      <c r="D69" s="6">
        <v>3921</v>
      </c>
      <c r="E69" s="6"/>
      <c r="F69" s="6"/>
      <c r="G69" s="14">
        <v>70269.36</v>
      </c>
      <c r="H69" s="14">
        <v>12201</v>
      </c>
      <c r="I69" s="7">
        <f t="shared" si="1"/>
        <v>0.34327735445434543</v>
      </c>
      <c r="J69" s="8">
        <v>11</v>
      </c>
      <c r="K69" s="9">
        <v>43469</v>
      </c>
      <c r="L69" s="10" t="s">
        <v>52</v>
      </c>
      <c r="M69" s="2"/>
    </row>
    <row r="70" spans="1:13" ht="35.1" customHeight="1">
      <c r="A70" s="3">
        <v>68</v>
      </c>
      <c r="B70" s="4" t="s">
        <v>1198</v>
      </c>
      <c r="C70" s="5">
        <v>24021.75</v>
      </c>
      <c r="D70" s="6">
        <v>3738</v>
      </c>
      <c r="E70" s="6"/>
      <c r="F70" s="6"/>
      <c r="G70" s="14">
        <v>103691.94</v>
      </c>
      <c r="H70" s="14">
        <v>17123</v>
      </c>
      <c r="I70" s="7">
        <f t="shared" si="1"/>
        <v>0.23166458260883149</v>
      </c>
      <c r="J70" s="8">
        <v>9</v>
      </c>
      <c r="K70" s="9">
        <v>43763</v>
      </c>
      <c r="L70" s="10" t="s">
        <v>11</v>
      </c>
      <c r="M70" s="2"/>
    </row>
    <row r="71" spans="1:13" ht="35.1" customHeight="1">
      <c r="A71" s="3">
        <v>69</v>
      </c>
      <c r="B71" s="4" t="s">
        <v>1114</v>
      </c>
      <c r="C71" s="5">
        <v>23974</v>
      </c>
      <c r="D71" s="6">
        <v>4048</v>
      </c>
      <c r="E71" s="6">
        <v>29502</v>
      </c>
      <c r="F71" s="6">
        <v>9781</v>
      </c>
      <c r="G71" s="14">
        <v>175353.22</v>
      </c>
      <c r="H71" s="14">
        <v>30872</v>
      </c>
      <c r="I71" s="7">
        <f t="shared" si="1"/>
        <v>0.13671833343009041</v>
      </c>
      <c r="J71" s="8">
        <v>14</v>
      </c>
      <c r="K71" s="9">
        <v>43630</v>
      </c>
      <c r="L71" s="10" t="s">
        <v>125</v>
      </c>
      <c r="M71" s="2"/>
    </row>
    <row r="72" spans="1:13" ht="35.1" customHeight="1">
      <c r="A72" s="3">
        <v>70</v>
      </c>
      <c r="B72" s="4" t="s">
        <v>1102</v>
      </c>
      <c r="C72" s="5">
        <v>23351.5</v>
      </c>
      <c r="D72" s="6">
        <v>4154</v>
      </c>
      <c r="E72" s="6"/>
      <c r="F72" s="6"/>
      <c r="G72" s="14">
        <v>81013.3</v>
      </c>
      <c r="H72" s="14">
        <v>16381</v>
      </c>
      <c r="I72" s="7">
        <f t="shared" si="1"/>
        <v>0.28824279470161074</v>
      </c>
      <c r="J72" s="8">
        <v>13</v>
      </c>
      <c r="K72" s="9">
        <v>43609</v>
      </c>
      <c r="L72" s="10" t="s">
        <v>974</v>
      </c>
      <c r="M72" s="2"/>
    </row>
    <row r="73" spans="1:13" ht="35.1" customHeight="1">
      <c r="A73" s="3">
        <v>71</v>
      </c>
      <c r="B73" s="4" t="s">
        <v>980</v>
      </c>
      <c r="C73" s="5">
        <v>23195.03</v>
      </c>
      <c r="D73" s="6">
        <v>5002</v>
      </c>
      <c r="E73" s="6"/>
      <c r="F73" s="6"/>
      <c r="G73" s="14">
        <v>34995.64</v>
      </c>
      <c r="H73" s="14">
        <v>7716</v>
      </c>
      <c r="I73" s="7">
        <f t="shared" si="1"/>
        <v>0.66279770851454634</v>
      </c>
      <c r="J73" s="8">
        <v>18</v>
      </c>
      <c r="K73" s="9">
        <v>43469</v>
      </c>
      <c r="L73" s="10" t="s">
        <v>11</v>
      </c>
      <c r="M73" s="2"/>
    </row>
    <row r="74" spans="1:13" ht="35.1" customHeight="1">
      <c r="A74" s="3">
        <v>72</v>
      </c>
      <c r="B74" s="4" t="s">
        <v>1085</v>
      </c>
      <c r="C74" s="5">
        <v>22328.47</v>
      </c>
      <c r="D74" s="6">
        <v>4881</v>
      </c>
      <c r="E74" s="6">
        <v>24362.23</v>
      </c>
      <c r="F74" s="6">
        <v>5421</v>
      </c>
      <c r="G74" s="14">
        <v>66543.53</v>
      </c>
      <c r="H74" s="14">
        <v>15363</v>
      </c>
      <c r="I74" s="7">
        <f t="shared" si="1"/>
        <v>0.33554682175712652</v>
      </c>
      <c r="J74" s="8">
        <v>15</v>
      </c>
      <c r="K74" s="9">
        <v>43588</v>
      </c>
      <c r="L74" s="10" t="s">
        <v>11</v>
      </c>
      <c r="M74" s="2"/>
    </row>
    <row r="75" spans="1:13" ht="35.1" customHeight="1">
      <c r="A75" s="3">
        <v>73</v>
      </c>
      <c r="B75" s="4" t="s">
        <v>1093</v>
      </c>
      <c r="C75" s="5">
        <v>21908.92</v>
      </c>
      <c r="D75" s="6">
        <v>3636</v>
      </c>
      <c r="E75" s="6">
        <v>22643.29</v>
      </c>
      <c r="F75" s="6">
        <v>3756</v>
      </c>
      <c r="G75" s="14">
        <v>104745.00000000001</v>
      </c>
      <c r="H75" s="14">
        <v>19348</v>
      </c>
      <c r="I75" s="7">
        <f t="shared" si="1"/>
        <v>0.20916435152035892</v>
      </c>
      <c r="J75" s="8">
        <v>11</v>
      </c>
      <c r="K75" s="9">
        <v>43595</v>
      </c>
      <c r="L75" s="10" t="s">
        <v>969</v>
      </c>
      <c r="M75" s="2"/>
    </row>
    <row r="76" spans="1:13" ht="35.1" customHeight="1">
      <c r="A76" s="3">
        <v>74</v>
      </c>
      <c r="B76" s="4" t="s">
        <v>1086</v>
      </c>
      <c r="C76" s="5">
        <v>21774.76</v>
      </c>
      <c r="D76" s="6">
        <v>3641</v>
      </c>
      <c r="E76" s="6">
        <v>23513.56</v>
      </c>
      <c r="F76" s="6">
        <v>3962</v>
      </c>
      <c r="G76" s="14">
        <v>60157.060000000005</v>
      </c>
      <c r="H76" s="14">
        <v>10983</v>
      </c>
      <c r="I76" s="7">
        <f t="shared" si="1"/>
        <v>0.36196516252622712</v>
      </c>
      <c r="J76" s="8">
        <v>11</v>
      </c>
      <c r="K76" s="9">
        <v>43588</v>
      </c>
      <c r="L76" s="10" t="s">
        <v>11</v>
      </c>
      <c r="M76" s="2"/>
    </row>
    <row r="77" spans="1:13" ht="35.1" customHeight="1">
      <c r="A77" s="3">
        <v>75</v>
      </c>
      <c r="B77" s="4" t="s">
        <v>1240</v>
      </c>
      <c r="C77" s="5">
        <v>21540.26</v>
      </c>
      <c r="D77" s="6">
        <v>4925</v>
      </c>
      <c r="E77" s="6">
        <v>25525.52</v>
      </c>
      <c r="F77" s="6">
        <v>5767</v>
      </c>
      <c r="G77" s="14">
        <v>60651</v>
      </c>
      <c r="H77" s="14">
        <v>13745</v>
      </c>
      <c r="I77" s="7">
        <f t="shared" si="1"/>
        <v>0.35515094557385696</v>
      </c>
      <c r="J77" s="8">
        <v>16</v>
      </c>
      <c r="K77" s="9">
        <v>43819</v>
      </c>
      <c r="L77" s="10" t="s">
        <v>969</v>
      </c>
      <c r="M77" s="2"/>
    </row>
    <row r="78" spans="1:13" ht="35.1" customHeight="1">
      <c r="A78" s="3">
        <v>76</v>
      </c>
      <c r="B78" s="4" t="s">
        <v>1138</v>
      </c>
      <c r="C78" s="5">
        <v>21314.14</v>
      </c>
      <c r="D78" s="6">
        <v>3608</v>
      </c>
      <c r="E78" s="6">
        <v>24335</v>
      </c>
      <c r="F78" s="6">
        <v>4119</v>
      </c>
      <c r="G78" s="14">
        <v>77923.3</v>
      </c>
      <c r="H78" s="14">
        <v>13507</v>
      </c>
      <c r="I78" s="7">
        <f t="shared" si="1"/>
        <v>0.27352717351549533</v>
      </c>
      <c r="J78" s="8">
        <v>14</v>
      </c>
      <c r="K78" s="9">
        <v>43679</v>
      </c>
      <c r="L78" s="10" t="s">
        <v>11</v>
      </c>
      <c r="M78" s="2"/>
    </row>
    <row r="79" spans="1:13" ht="35.1" customHeight="1">
      <c r="A79" s="3">
        <v>77</v>
      </c>
      <c r="B79" s="4" t="s">
        <v>1143</v>
      </c>
      <c r="C79" s="5">
        <v>21210.639999999999</v>
      </c>
      <c r="D79" s="6">
        <v>3581</v>
      </c>
      <c r="E79" s="6"/>
      <c r="F79" s="6"/>
      <c r="G79" s="14">
        <v>66527.48</v>
      </c>
      <c r="H79" s="14">
        <v>11543</v>
      </c>
      <c r="I79" s="7">
        <f t="shared" si="1"/>
        <v>0.31882524334305162</v>
      </c>
      <c r="J79" s="8">
        <v>13</v>
      </c>
      <c r="K79" s="9">
        <v>43686</v>
      </c>
      <c r="L79" s="10" t="s">
        <v>11</v>
      </c>
      <c r="M79" s="2"/>
    </row>
    <row r="80" spans="1:13" ht="33.75" customHeight="1">
      <c r="A80" s="3">
        <v>78</v>
      </c>
      <c r="B80" s="4" t="s">
        <v>1087</v>
      </c>
      <c r="C80" s="5">
        <v>21136</v>
      </c>
      <c r="D80" s="6">
        <v>3663</v>
      </c>
      <c r="E80" s="6"/>
      <c r="F80" s="6"/>
      <c r="G80" s="14">
        <v>57374.22</v>
      </c>
      <c r="H80" s="14">
        <v>10387</v>
      </c>
      <c r="I80" s="7">
        <f t="shared" si="1"/>
        <v>0.36838845042250684</v>
      </c>
      <c r="J80" s="8">
        <v>15</v>
      </c>
      <c r="K80" s="9">
        <v>43588</v>
      </c>
      <c r="L80" s="10" t="s">
        <v>849</v>
      </c>
      <c r="M80" s="2"/>
    </row>
    <row r="81" spans="1:13" ht="35.1" customHeight="1">
      <c r="A81" s="3">
        <v>79</v>
      </c>
      <c r="B81" s="4" t="s">
        <v>995</v>
      </c>
      <c r="C81" s="5">
        <v>20863.310000000001</v>
      </c>
      <c r="D81" s="6">
        <v>3346</v>
      </c>
      <c r="E81" s="6"/>
      <c r="F81" s="6"/>
      <c r="G81" s="14">
        <v>65338.55</v>
      </c>
      <c r="H81" s="14">
        <v>10821</v>
      </c>
      <c r="I81" s="7">
        <f t="shared" si="1"/>
        <v>0.31931088155461057</v>
      </c>
      <c r="J81" s="8">
        <v>5</v>
      </c>
      <c r="K81" s="9">
        <v>43490</v>
      </c>
      <c r="L81" s="10" t="s">
        <v>11</v>
      </c>
      <c r="M81" s="2"/>
    </row>
    <row r="82" spans="1:13" ht="35.1" customHeight="1">
      <c r="A82" s="3">
        <v>80</v>
      </c>
      <c r="B82" s="4" t="s">
        <v>996</v>
      </c>
      <c r="C82" s="5">
        <v>20628.21</v>
      </c>
      <c r="D82" s="6">
        <v>3460</v>
      </c>
      <c r="E82" s="6">
        <v>22182.41</v>
      </c>
      <c r="F82" s="6">
        <v>3746</v>
      </c>
      <c r="G82" s="14">
        <v>48697.09</v>
      </c>
      <c r="H82" s="14">
        <v>8526</v>
      </c>
      <c r="I82" s="7">
        <f t="shared" si="1"/>
        <v>0.42360251916490288</v>
      </c>
      <c r="J82" s="8">
        <v>14</v>
      </c>
      <c r="K82" s="9">
        <v>43497</v>
      </c>
      <c r="L82" s="10" t="s">
        <v>11</v>
      </c>
      <c r="M82" s="2"/>
    </row>
    <row r="83" spans="1:13" ht="35.1" customHeight="1">
      <c r="A83" s="3">
        <v>81</v>
      </c>
      <c r="B83" s="4" t="s">
        <v>1168</v>
      </c>
      <c r="C83" s="5">
        <v>20293</v>
      </c>
      <c r="D83" s="6">
        <v>3311</v>
      </c>
      <c r="E83" s="6">
        <v>22970</v>
      </c>
      <c r="F83" s="6">
        <v>3680</v>
      </c>
      <c r="G83" s="14">
        <v>51802.02</v>
      </c>
      <c r="H83" s="14">
        <v>8906</v>
      </c>
      <c r="I83" s="7">
        <f t="shared" si="1"/>
        <v>0.39174148035153844</v>
      </c>
      <c r="J83" s="8">
        <v>15</v>
      </c>
      <c r="K83" s="9">
        <v>43721</v>
      </c>
      <c r="L83" s="10" t="s">
        <v>1140</v>
      </c>
      <c r="M83" s="2"/>
    </row>
    <row r="84" spans="1:13" ht="35.1" customHeight="1">
      <c r="A84" s="3">
        <v>82</v>
      </c>
      <c r="B84" s="4" t="s">
        <v>1176</v>
      </c>
      <c r="C84" s="5">
        <v>20183</v>
      </c>
      <c r="D84" s="6">
        <v>3517</v>
      </c>
      <c r="E84" s="6"/>
      <c r="F84" s="6"/>
      <c r="G84" s="14">
        <v>61317</v>
      </c>
      <c r="H84" s="14">
        <v>11815</v>
      </c>
      <c r="I84" s="7">
        <f t="shared" si="1"/>
        <v>0.32915830846257971</v>
      </c>
      <c r="J84" s="8">
        <v>22</v>
      </c>
      <c r="K84" s="9">
        <v>43728</v>
      </c>
      <c r="L84" s="10" t="s">
        <v>962</v>
      </c>
      <c r="M84" s="2"/>
    </row>
    <row r="85" spans="1:13" ht="35.1" customHeight="1">
      <c r="A85" s="3">
        <v>83</v>
      </c>
      <c r="B85" s="4" t="s">
        <v>1028</v>
      </c>
      <c r="C85" s="5">
        <v>19988.95</v>
      </c>
      <c r="D85" s="6">
        <v>3357</v>
      </c>
      <c r="E85" s="6">
        <v>25665.75</v>
      </c>
      <c r="F85" s="6">
        <v>4148</v>
      </c>
      <c r="G85" s="14">
        <v>54047.310000000005</v>
      </c>
      <c r="H85" s="14">
        <v>9487</v>
      </c>
      <c r="I85" s="7">
        <f t="shared" si="1"/>
        <v>0.36984171830198392</v>
      </c>
      <c r="J85" s="8">
        <v>13</v>
      </c>
      <c r="K85" s="9">
        <v>43532</v>
      </c>
      <c r="L85" s="10" t="s">
        <v>11</v>
      </c>
      <c r="M85" s="2"/>
    </row>
    <row r="86" spans="1:13" ht="35.1" customHeight="1">
      <c r="A86" s="3">
        <v>84</v>
      </c>
      <c r="B86" s="4" t="s">
        <v>1149</v>
      </c>
      <c r="C86" s="5">
        <v>19756.13</v>
      </c>
      <c r="D86" s="6">
        <v>3366</v>
      </c>
      <c r="E86" s="6">
        <v>21934</v>
      </c>
      <c r="F86" s="6">
        <v>3749</v>
      </c>
      <c r="G86" s="14">
        <v>76217.66</v>
      </c>
      <c r="H86" s="14">
        <v>14389</v>
      </c>
      <c r="I86" s="7">
        <f t="shared" si="1"/>
        <v>0.25920672453077148</v>
      </c>
      <c r="J86" s="8">
        <v>14</v>
      </c>
      <c r="K86" s="9">
        <v>43700</v>
      </c>
      <c r="L86" s="10" t="s">
        <v>1091</v>
      </c>
      <c r="M86" s="2"/>
    </row>
    <row r="87" spans="1:13" ht="35.1" customHeight="1">
      <c r="A87" s="3">
        <v>85</v>
      </c>
      <c r="B87" s="4" t="s">
        <v>1110</v>
      </c>
      <c r="C87" s="5">
        <v>19610.689999999999</v>
      </c>
      <c r="D87" s="6">
        <v>3236</v>
      </c>
      <c r="E87" s="6">
        <v>22990</v>
      </c>
      <c r="F87" s="6">
        <v>3823</v>
      </c>
      <c r="G87" s="14">
        <v>60523.360000000001</v>
      </c>
      <c r="H87" s="14">
        <v>10834</v>
      </c>
      <c r="I87" s="7">
        <f t="shared" si="1"/>
        <v>0.32401852772218859</v>
      </c>
      <c r="J87" s="8">
        <v>14</v>
      </c>
      <c r="K87" s="9">
        <v>43623</v>
      </c>
      <c r="L87" s="10" t="s">
        <v>1091</v>
      </c>
      <c r="M87" s="2"/>
    </row>
    <row r="88" spans="1:13" ht="35.1" customHeight="1">
      <c r="A88" s="3">
        <v>86</v>
      </c>
      <c r="B88" s="4" t="s">
        <v>1018</v>
      </c>
      <c r="C88" s="5">
        <v>19366.72</v>
      </c>
      <c r="D88" s="6">
        <v>3576</v>
      </c>
      <c r="E88" s="6">
        <v>20131.919999999998</v>
      </c>
      <c r="F88" s="6">
        <v>3692</v>
      </c>
      <c r="G88" s="14">
        <v>44302.37</v>
      </c>
      <c r="H88" s="14">
        <v>8520</v>
      </c>
      <c r="I88" s="7">
        <f t="shared" si="1"/>
        <v>0.43714862207146027</v>
      </c>
      <c r="J88" s="8">
        <v>6</v>
      </c>
      <c r="K88" s="9">
        <v>43518</v>
      </c>
      <c r="L88" s="10" t="s">
        <v>969</v>
      </c>
      <c r="M88" s="2"/>
    </row>
    <row r="89" spans="1:13" ht="35.1" customHeight="1">
      <c r="A89" s="3">
        <v>87</v>
      </c>
      <c r="B89" s="4" t="s">
        <v>1074</v>
      </c>
      <c r="C89" s="5">
        <v>19234.93</v>
      </c>
      <c r="D89" s="6">
        <v>3216</v>
      </c>
      <c r="E89" s="6">
        <v>20766.830000000002</v>
      </c>
      <c r="F89" s="6">
        <v>3492</v>
      </c>
      <c r="G89" s="14">
        <v>71104.39</v>
      </c>
      <c r="H89" s="14">
        <v>12198</v>
      </c>
      <c r="I89" s="7">
        <f t="shared" si="1"/>
        <v>0.2705167711867017</v>
      </c>
      <c r="J89" s="8">
        <v>10</v>
      </c>
      <c r="K89" s="9">
        <v>43574</v>
      </c>
      <c r="L89" s="10" t="s">
        <v>52</v>
      </c>
      <c r="M89" s="2"/>
    </row>
    <row r="90" spans="1:13" ht="35.1" customHeight="1">
      <c r="A90" s="3">
        <v>88</v>
      </c>
      <c r="B90" s="4" t="s">
        <v>1043</v>
      </c>
      <c r="C90" s="5">
        <v>18923</v>
      </c>
      <c r="D90" s="6">
        <v>3227</v>
      </c>
      <c r="E90" s="6">
        <v>19418</v>
      </c>
      <c r="F90" s="6">
        <v>3300</v>
      </c>
      <c r="G90" s="14">
        <v>59036.619999999995</v>
      </c>
      <c r="H90" s="14">
        <v>10355</v>
      </c>
      <c r="I90" s="7">
        <f t="shared" si="1"/>
        <v>0.32052986773294273</v>
      </c>
      <c r="J90" s="8">
        <v>13</v>
      </c>
      <c r="K90" s="9">
        <v>43560</v>
      </c>
      <c r="L90" s="10" t="s">
        <v>1068</v>
      </c>
      <c r="M90" s="2"/>
    </row>
    <row r="91" spans="1:13" ht="35.1" customHeight="1">
      <c r="A91" s="3">
        <v>89</v>
      </c>
      <c r="B91" s="4" t="s">
        <v>1075</v>
      </c>
      <c r="C91" s="5">
        <v>18227.14</v>
      </c>
      <c r="D91" s="6">
        <v>3407</v>
      </c>
      <c r="E91" s="6"/>
      <c r="F91" s="6"/>
      <c r="G91" s="14">
        <v>137883.26</v>
      </c>
      <c r="H91" s="14">
        <v>25901</v>
      </c>
      <c r="I91" s="7">
        <f t="shared" si="1"/>
        <v>0.13219255187322956</v>
      </c>
      <c r="J91" s="8">
        <v>22</v>
      </c>
      <c r="K91" s="9">
        <v>43574</v>
      </c>
      <c r="L91" s="10" t="s">
        <v>963</v>
      </c>
      <c r="M91" s="2"/>
    </row>
    <row r="92" spans="1:13" ht="35.1" customHeight="1">
      <c r="A92" s="3">
        <v>90</v>
      </c>
      <c r="B92" s="4" t="s">
        <v>1111</v>
      </c>
      <c r="C92" s="5">
        <v>17978</v>
      </c>
      <c r="D92" s="6">
        <v>3131</v>
      </c>
      <c r="E92" s="6">
        <v>25275</v>
      </c>
      <c r="F92" s="6">
        <v>4508</v>
      </c>
      <c r="G92" s="14">
        <v>124476.21</v>
      </c>
      <c r="H92" s="14">
        <v>22760</v>
      </c>
      <c r="I92" s="7">
        <f t="shared" si="1"/>
        <v>0.14442920458455474</v>
      </c>
      <c r="J92" s="8">
        <v>17</v>
      </c>
      <c r="K92" s="9">
        <v>43623</v>
      </c>
      <c r="L92" s="10" t="s">
        <v>1068</v>
      </c>
      <c r="M92" s="2"/>
    </row>
    <row r="93" spans="1:13" ht="35.1" customHeight="1">
      <c r="A93" s="3">
        <v>91</v>
      </c>
      <c r="B93" s="4" t="s">
        <v>1128</v>
      </c>
      <c r="C93" s="5">
        <v>17937</v>
      </c>
      <c r="D93" s="6">
        <v>3167</v>
      </c>
      <c r="E93" s="6"/>
      <c r="F93" s="6"/>
      <c r="G93" s="14">
        <v>50311</v>
      </c>
      <c r="H93" s="14">
        <v>8835</v>
      </c>
      <c r="I93" s="7">
        <f t="shared" si="1"/>
        <v>0.35652243048239945</v>
      </c>
      <c r="J93" s="8">
        <v>16</v>
      </c>
      <c r="K93" s="9">
        <v>43651</v>
      </c>
      <c r="L93" s="10" t="s">
        <v>962</v>
      </c>
      <c r="M93" s="2"/>
    </row>
    <row r="94" spans="1:13" ht="35.1" customHeight="1">
      <c r="A94" s="3">
        <v>92</v>
      </c>
      <c r="B94" s="4" t="s">
        <v>1145</v>
      </c>
      <c r="C94" s="5">
        <v>17897.169999999998</v>
      </c>
      <c r="D94" s="6">
        <v>3132</v>
      </c>
      <c r="E94" s="6">
        <v>25212.99</v>
      </c>
      <c r="F94" s="6">
        <v>4216</v>
      </c>
      <c r="G94" s="14">
        <v>120454.36</v>
      </c>
      <c r="H94" s="14">
        <v>22413</v>
      </c>
      <c r="I94" s="7">
        <f t="shared" si="1"/>
        <v>0.14858050800319722</v>
      </c>
      <c r="J94" s="39" t="s">
        <v>20</v>
      </c>
      <c r="K94" s="9">
        <v>43693</v>
      </c>
      <c r="L94" s="10" t="s">
        <v>1147</v>
      </c>
      <c r="M94" s="2"/>
    </row>
    <row r="95" spans="1:13" ht="35.1" customHeight="1">
      <c r="A95" s="3">
        <v>93</v>
      </c>
      <c r="B95" s="4" t="s">
        <v>1073</v>
      </c>
      <c r="C95" s="5">
        <v>17134.560000000001</v>
      </c>
      <c r="D95" s="6">
        <v>3540</v>
      </c>
      <c r="E95" s="6"/>
      <c r="F95" s="6"/>
      <c r="G95" s="14">
        <v>25501.73</v>
      </c>
      <c r="H95" s="14">
        <v>5054</v>
      </c>
      <c r="I95" s="7">
        <f t="shared" si="1"/>
        <v>0.67189794574721018</v>
      </c>
      <c r="J95" s="8">
        <v>14</v>
      </c>
      <c r="K95" s="9">
        <v>43567</v>
      </c>
      <c r="L95" s="10" t="s">
        <v>931</v>
      </c>
      <c r="M95" s="2"/>
    </row>
    <row r="96" spans="1:13" ht="35.1" customHeight="1">
      <c r="A96" s="3">
        <v>94</v>
      </c>
      <c r="B96" s="4" t="s">
        <v>1226</v>
      </c>
      <c r="C96" s="5">
        <v>17084.73</v>
      </c>
      <c r="D96" s="6">
        <v>3384</v>
      </c>
      <c r="E96" s="6"/>
      <c r="F96" s="6"/>
      <c r="G96" s="14">
        <v>53172.959999999999</v>
      </c>
      <c r="H96" s="14">
        <v>11856</v>
      </c>
      <c r="I96" s="7">
        <f t="shared" si="1"/>
        <v>0.32130485118752089</v>
      </c>
      <c r="J96" s="8">
        <v>23</v>
      </c>
      <c r="K96" s="9">
        <v>43798</v>
      </c>
      <c r="L96" s="10" t="s">
        <v>573</v>
      </c>
      <c r="M96" s="2"/>
    </row>
    <row r="97" spans="1:13" ht="35.1" customHeight="1">
      <c r="A97" s="3">
        <v>95</v>
      </c>
      <c r="B97" s="4" t="s">
        <v>1199</v>
      </c>
      <c r="C97" s="5">
        <v>16847.740000000002</v>
      </c>
      <c r="D97" s="6">
        <v>2732</v>
      </c>
      <c r="E97" s="6"/>
      <c r="F97" s="6"/>
      <c r="G97" s="14">
        <v>38815.509999999995</v>
      </c>
      <c r="H97" s="14">
        <v>6766</v>
      </c>
      <c r="I97" s="7">
        <f t="shared" si="1"/>
        <v>0.43404659632193432</v>
      </c>
      <c r="J97" s="8">
        <v>13</v>
      </c>
      <c r="K97" s="9">
        <v>43763</v>
      </c>
      <c r="L97" s="10" t="s">
        <v>60</v>
      </c>
      <c r="M97" s="2"/>
    </row>
    <row r="98" spans="1:13" ht="35.1" customHeight="1">
      <c r="A98" s="3">
        <v>96</v>
      </c>
      <c r="B98" s="4" t="s">
        <v>989</v>
      </c>
      <c r="C98" s="5">
        <v>16216.13</v>
      </c>
      <c r="D98" s="6">
        <v>2782</v>
      </c>
      <c r="E98" s="6">
        <v>17943.53</v>
      </c>
      <c r="F98" s="6">
        <v>3094</v>
      </c>
      <c r="G98" s="14">
        <v>61677.68</v>
      </c>
      <c r="H98" s="14">
        <v>11605</v>
      </c>
      <c r="I98" s="7">
        <f t="shared" si="1"/>
        <v>0.26291731465904683</v>
      </c>
      <c r="J98" s="8">
        <v>16</v>
      </c>
      <c r="K98" s="9">
        <v>43483</v>
      </c>
      <c r="L98" s="10" t="s">
        <v>731</v>
      </c>
      <c r="M98" s="2"/>
    </row>
    <row r="99" spans="1:13" ht="35.1" customHeight="1">
      <c r="A99" s="3">
        <v>97</v>
      </c>
      <c r="B99" s="4" t="s">
        <v>1191</v>
      </c>
      <c r="C99" s="5">
        <v>15998.85</v>
      </c>
      <c r="D99" s="6">
        <v>2632</v>
      </c>
      <c r="E99" s="6">
        <v>17016.86</v>
      </c>
      <c r="F99" s="6">
        <v>2813</v>
      </c>
      <c r="G99" s="14">
        <v>28923</v>
      </c>
      <c r="H99" s="14">
        <v>5004</v>
      </c>
      <c r="I99" s="7">
        <f t="shared" si="1"/>
        <v>0.55315319987553158</v>
      </c>
      <c r="J99" s="8">
        <v>13</v>
      </c>
      <c r="K99" s="9">
        <v>43749</v>
      </c>
      <c r="L99" s="10" t="s">
        <v>11</v>
      </c>
      <c r="M99" s="2"/>
    </row>
    <row r="100" spans="1:13" ht="35.1" customHeight="1">
      <c r="A100" s="3">
        <v>98</v>
      </c>
      <c r="B100" s="4" t="s">
        <v>1011</v>
      </c>
      <c r="C100" s="5">
        <v>15704</v>
      </c>
      <c r="D100" s="6">
        <v>2647</v>
      </c>
      <c r="E100" s="6">
        <v>21889</v>
      </c>
      <c r="F100" s="6">
        <v>3718</v>
      </c>
      <c r="G100" s="14">
        <v>40994</v>
      </c>
      <c r="H100" s="14">
        <v>7388</v>
      </c>
      <c r="I100" s="7">
        <f t="shared" si="1"/>
        <v>0.38308045079767772</v>
      </c>
      <c r="J100" s="8">
        <v>13</v>
      </c>
      <c r="K100" s="9">
        <v>43511</v>
      </c>
      <c r="L100" s="10" t="s">
        <v>849</v>
      </c>
      <c r="M100" s="2"/>
    </row>
    <row r="101" spans="1:13" ht="35.1" customHeight="1">
      <c r="A101" s="3">
        <v>99</v>
      </c>
      <c r="B101" s="4" t="s">
        <v>1200</v>
      </c>
      <c r="C101" s="5">
        <v>15188.12</v>
      </c>
      <c r="D101" s="6">
        <v>3368</v>
      </c>
      <c r="E101" s="6">
        <v>17009.72</v>
      </c>
      <c r="F101" s="6">
        <v>3750</v>
      </c>
      <c r="G101" s="14">
        <v>43848.69</v>
      </c>
      <c r="H101" s="14">
        <v>10282</v>
      </c>
      <c r="I101" s="7">
        <f t="shared" si="1"/>
        <v>0.34637568419945958</v>
      </c>
      <c r="J101" s="8">
        <v>14</v>
      </c>
      <c r="K101" s="9">
        <v>43763</v>
      </c>
      <c r="L101" s="10" t="s">
        <v>11</v>
      </c>
      <c r="M101" s="2"/>
    </row>
    <row r="102" spans="1:13" ht="35.1" customHeight="1">
      <c r="A102" s="3">
        <v>100</v>
      </c>
      <c r="B102" s="4" t="s">
        <v>1002</v>
      </c>
      <c r="C102" s="5">
        <v>15176.25</v>
      </c>
      <c r="D102" s="6">
        <v>2505</v>
      </c>
      <c r="E102" s="6">
        <v>16301.2</v>
      </c>
      <c r="F102" s="6">
        <v>2712</v>
      </c>
      <c r="G102" s="14">
        <v>33127.65</v>
      </c>
      <c r="H102" s="14">
        <v>5879</v>
      </c>
      <c r="I102" s="7">
        <f t="shared" si="1"/>
        <v>0.45811429425268618</v>
      </c>
      <c r="J102" s="8">
        <v>11</v>
      </c>
      <c r="K102" s="9">
        <v>43504</v>
      </c>
      <c r="L102" s="10" t="s">
        <v>11</v>
      </c>
      <c r="M102" s="2"/>
    </row>
    <row r="103" spans="1:13" ht="35.1" customHeight="1">
      <c r="A103" s="3">
        <v>101</v>
      </c>
      <c r="B103" s="4" t="s">
        <v>990</v>
      </c>
      <c r="C103" s="5">
        <v>14905.43</v>
      </c>
      <c r="D103" s="6">
        <v>2463</v>
      </c>
      <c r="E103" s="6"/>
      <c r="F103" s="6"/>
      <c r="G103" s="14">
        <v>32847.56</v>
      </c>
      <c r="H103" s="14">
        <v>6274</v>
      </c>
      <c r="I103" s="7">
        <f t="shared" si="1"/>
        <v>0.45377586645705192</v>
      </c>
      <c r="J103" s="8">
        <v>11</v>
      </c>
      <c r="K103" s="9">
        <v>43483</v>
      </c>
      <c r="L103" s="10" t="s">
        <v>11</v>
      </c>
      <c r="M103" s="2"/>
    </row>
    <row r="104" spans="1:13" ht="35.1" customHeight="1">
      <c r="A104" s="3">
        <v>102</v>
      </c>
      <c r="B104" s="4" t="s">
        <v>1044</v>
      </c>
      <c r="C104" s="5">
        <v>14828.65</v>
      </c>
      <c r="D104" s="6">
        <v>3140</v>
      </c>
      <c r="E104" s="6">
        <v>16259.93</v>
      </c>
      <c r="F104" s="6">
        <v>3427</v>
      </c>
      <c r="G104" s="14">
        <v>56089.760000000002</v>
      </c>
      <c r="H104" s="14">
        <v>13590</v>
      </c>
      <c r="I104" s="7">
        <f t="shared" si="1"/>
        <v>0.26437356836613313</v>
      </c>
      <c r="J104" s="8">
        <v>15</v>
      </c>
      <c r="K104" s="9">
        <v>43560</v>
      </c>
      <c r="L104" s="10" t="s">
        <v>11</v>
      </c>
      <c r="M104" s="2"/>
    </row>
    <row r="105" spans="1:13" ht="35.1" customHeight="1">
      <c r="A105" s="3">
        <v>103</v>
      </c>
      <c r="B105" s="4" t="s">
        <v>1094</v>
      </c>
      <c r="C105" s="5">
        <v>14716</v>
      </c>
      <c r="D105" s="6">
        <v>2496</v>
      </c>
      <c r="E105" s="6"/>
      <c r="F105" s="6"/>
      <c r="G105" s="14">
        <v>30205.05</v>
      </c>
      <c r="H105" s="14">
        <v>5458</v>
      </c>
      <c r="I105" s="7">
        <f t="shared" si="1"/>
        <v>0.48720329878613017</v>
      </c>
      <c r="J105" s="8">
        <v>13</v>
      </c>
      <c r="K105" s="9">
        <v>43595</v>
      </c>
      <c r="L105" s="10" t="s">
        <v>1095</v>
      </c>
      <c r="M105" s="2"/>
    </row>
    <row r="106" spans="1:13" ht="35.1" customHeight="1">
      <c r="A106" s="3">
        <v>104</v>
      </c>
      <c r="B106" s="4" t="s">
        <v>1154</v>
      </c>
      <c r="C106" s="5">
        <v>14175</v>
      </c>
      <c r="D106" s="6">
        <v>2418</v>
      </c>
      <c r="E106" s="6"/>
      <c r="F106" s="6"/>
      <c r="G106" s="14">
        <v>36367</v>
      </c>
      <c r="H106" s="14">
        <v>6476</v>
      </c>
      <c r="I106" s="7">
        <f t="shared" si="1"/>
        <v>0.38977644567877473</v>
      </c>
      <c r="J106" s="8">
        <v>13</v>
      </c>
      <c r="K106" s="9">
        <v>43707</v>
      </c>
      <c r="L106" s="10" t="s">
        <v>12</v>
      </c>
      <c r="M106" s="2"/>
    </row>
    <row r="107" spans="1:13" ht="35.1" customHeight="1">
      <c r="A107" s="3">
        <v>105</v>
      </c>
      <c r="B107" s="4" t="s">
        <v>1236</v>
      </c>
      <c r="C107" s="5">
        <v>14151.76</v>
      </c>
      <c r="D107" s="6">
        <v>3079</v>
      </c>
      <c r="E107" s="6">
        <v>18885</v>
      </c>
      <c r="F107" s="6">
        <v>4165</v>
      </c>
      <c r="G107" s="14">
        <v>41512</v>
      </c>
      <c r="H107" s="14">
        <v>9377</v>
      </c>
      <c r="I107" s="7">
        <f t="shared" si="1"/>
        <v>0.3409076893428406</v>
      </c>
      <c r="J107" s="8">
        <v>16</v>
      </c>
      <c r="K107" s="9">
        <v>43812</v>
      </c>
      <c r="L107" s="10" t="s">
        <v>15</v>
      </c>
      <c r="M107" s="2"/>
    </row>
    <row r="108" spans="1:13" ht="35.1" customHeight="1">
      <c r="A108" s="3">
        <v>106</v>
      </c>
      <c r="B108" s="4" t="s">
        <v>1120</v>
      </c>
      <c r="C108" s="5">
        <v>13929.44</v>
      </c>
      <c r="D108" s="6">
        <v>2384</v>
      </c>
      <c r="E108" s="6">
        <v>15227.5</v>
      </c>
      <c r="F108" s="6">
        <v>2632</v>
      </c>
      <c r="G108" s="14">
        <v>60530.58</v>
      </c>
      <c r="H108" s="14">
        <v>10427</v>
      </c>
      <c r="I108" s="7">
        <f t="shared" si="1"/>
        <v>0.23012236129242442</v>
      </c>
      <c r="J108" s="8">
        <v>12</v>
      </c>
      <c r="K108" s="9">
        <v>43644</v>
      </c>
      <c r="L108" s="10" t="s">
        <v>11</v>
      </c>
      <c r="M108" s="2"/>
    </row>
    <row r="109" spans="1:13" ht="35.1" customHeight="1">
      <c r="A109" s="3">
        <v>107</v>
      </c>
      <c r="B109" s="4" t="s">
        <v>1227</v>
      </c>
      <c r="C109" s="5">
        <v>13662</v>
      </c>
      <c r="D109" s="6">
        <v>2073</v>
      </c>
      <c r="E109" s="6"/>
      <c r="F109" s="6"/>
      <c r="G109" s="14">
        <v>34187</v>
      </c>
      <c r="H109" s="14">
        <v>5631</v>
      </c>
      <c r="I109" s="7">
        <f t="shared" si="1"/>
        <v>0.3996255886740574</v>
      </c>
      <c r="J109" s="8">
        <v>8</v>
      </c>
      <c r="K109" s="9">
        <v>43798</v>
      </c>
      <c r="L109" s="10" t="s">
        <v>962</v>
      </c>
      <c r="M109" s="2"/>
    </row>
    <row r="110" spans="1:13" ht="35.1" customHeight="1">
      <c r="A110" s="3">
        <v>108</v>
      </c>
      <c r="B110" s="4" t="s">
        <v>1003</v>
      </c>
      <c r="C110" s="5">
        <v>13482</v>
      </c>
      <c r="D110" s="6">
        <v>2285</v>
      </c>
      <c r="E110" s="6"/>
      <c r="F110" s="6"/>
      <c r="G110" s="14">
        <v>39814.1</v>
      </c>
      <c r="H110" s="14">
        <v>7268</v>
      </c>
      <c r="I110" s="7">
        <f t="shared" si="1"/>
        <v>0.33862375389623273</v>
      </c>
      <c r="J110" s="8">
        <v>18</v>
      </c>
      <c r="K110" s="9">
        <v>43504</v>
      </c>
      <c r="L110" s="10" t="s">
        <v>962</v>
      </c>
      <c r="M110" s="2"/>
    </row>
    <row r="111" spans="1:13" ht="35.1" customHeight="1">
      <c r="A111" s="3">
        <v>109</v>
      </c>
      <c r="B111" s="4" t="s">
        <v>1076</v>
      </c>
      <c r="C111" s="5">
        <v>13234</v>
      </c>
      <c r="D111" s="6">
        <v>2135</v>
      </c>
      <c r="E111" s="6"/>
      <c r="F111" s="6"/>
      <c r="G111" s="14">
        <v>27217</v>
      </c>
      <c r="H111" s="14">
        <v>4676</v>
      </c>
      <c r="I111" s="7">
        <f t="shared" si="1"/>
        <v>0.4862402175111144</v>
      </c>
      <c r="J111" s="8">
        <v>7</v>
      </c>
      <c r="K111" s="9">
        <v>43574</v>
      </c>
      <c r="L111" s="10" t="s">
        <v>12</v>
      </c>
      <c r="M111" s="2"/>
    </row>
    <row r="112" spans="1:13" ht="35.1" customHeight="1">
      <c r="A112" s="3">
        <v>110</v>
      </c>
      <c r="B112" s="4" t="s">
        <v>997</v>
      </c>
      <c r="C112" s="5">
        <v>12889</v>
      </c>
      <c r="D112" s="6">
        <v>2236</v>
      </c>
      <c r="E112" s="6">
        <v>15023</v>
      </c>
      <c r="F112" s="6">
        <v>2515</v>
      </c>
      <c r="G112" s="14">
        <v>27761</v>
      </c>
      <c r="H112" s="14">
        <v>4954</v>
      </c>
      <c r="I112" s="7">
        <f t="shared" si="1"/>
        <v>0.46428442779438783</v>
      </c>
      <c r="J112" s="8">
        <v>16</v>
      </c>
      <c r="K112" s="9">
        <v>43497</v>
      </c>
      <c r="L112" s="10" t="s">
        <v>849</v>
      </c>
      <c r="M112" s="2"/>
    </row>
    <row r="113" spans="1:13" ht="35.1" customHeight="1">
      <c r="A113" s="3">
        <v>111</v>
      </c>
      <c r="B113" s="4" t="s">
        <v>1212</v>
      </c>
      <c r="C113" s="5">
        <v>12810.42</v>
      </c>
      <c r="D113" s="6">
        <v>2849</v>
      </c>
      <c r="E113" s="6"/>
      <c r="F113" s="6"/>
      <c r="G113" s="14">
        <v>14405.64</v>
      </c>
      <c r="H113" s="14">
        <v>3279</v>
      </c>
      <c r="I113" s="7">
        <f t="shared" si="1"/>
        <v>0.8892642048530992</v>
      </c>
      <c r="J113" s="8">
        <v>14</v>
      </c>
      <c r="K113" s="9">
        <v>43777</v>
      </c>
      <c r="L113" s="10" t="s">
        <v>969</v>
      </c>
      <c r="M113" s="2"/>
    </row>
    <row r="114" spans="1:13" ht="35.1" customHeight="1">
      <c r="A114" s="3">
        <v>112</v>
      </c>
      <c r="B114" s="4" t="s">
        <v>1004</v>
      </c>
      <c r="C114" s="5">
        <v>12710.3</v>
      </c>
      <c r="D114" s="6">
        <v>2003</v>
      </c>
      <c r="E114" s="6"/>
      <c r="F114" s="6"/>
      <c r="G114" s="14">
        <v>29464.79</v>
      </c>
      <c r="H114" s="14">
        <v>4839</v>
      </c>
      <c r="I114" s="7">
        <f t="shared" si="1"/>
        <v>0.43137249578225395</v>
      </c>
      <c r="J114" s="8">
        <v>5</v>
      </c>
      <c r="K114" s="9">
        <v>43504</v>
      </c>
      <c r="L114" s="10" t="s">
        <v>11</v>
      </c>
      <c r="M114" s="2"/>
    </row>
    <row r="115" spans="1:13" ht="35.1" customHeight="1">
      <c r="A115" s="3">
        <v>113</v>
      </c>
      <c r="B115" s="4" t="s">
        <v>1177</v>
      </c>
      <c r="C115" s="5">
        <v>12539</v>
      </c>
      <c r="D115" s="6">
        <v>1994</v>
      </c>
      <c r="E115" s="6"/>
      <c r="F115" s="6"/>
      <c r="G115" s="15">
        <v>25671</v>
      </c>
      <c r="H115" s="15">
        <v>4499</v>
      </c>
      <c r="I115" s="7">
        <f t="shared" si="1"/>
        <v>0.48845000194772309</v>
      </c>
      <c r="J115" s="8">
        <v>12</v>
      </c>
      <c r="K115" s="9">
        <v>43728</v>
      </c>
      <c r="L115" s="10" t="s">
        <v>12</v>
      </c>
      <c r="M115" s="2"/>
    </row>
    <row r="116" spans="1:13" ht="35.1" customHeight="1">
      <c r="A116" s="3">
        <v>114</v>
      </c>
      <c r="B116" s="4" t="s">
        <v>1244</v>
      </c>
      <c r="C116" s="5">
        <v>12295.91</v>
      </c>
      <c r="D116" s="6">
        <v>2174</v>
      </c>
      <c r="E116" s="6">
        <v>16410.669999999998</v>
      </c>
      <c r="F116" s="6">
        <v>2832</v>
      </c>
      <c r="G116" s="14">
        <v>30521.85</v>
      </c>
      <c r="H116" s="14">
        <v>5569</v>
      </c>
      <c r="I116" s="7">
        <f t="shared" si="1"/>
        <v>0.40285598677668621</v>
      </c>
      <c r="J116" s="8">
        <v>16</v>
      </c>
      <c r="K116" s="9">
        <v>43826</v>
      </c>
      <c r="L116" s="10" t="s">
        <v>1140</v>
      </c>
      <c r="M116" s="2"/>
    </row>
    <row r="117" spans="1:13" ht="35.1" customHeight="1">
      <c r="A117" s="3">
        <v>115</v>
      </c>
      <c r="B117" s="4" t="s">
        <v>1012</v>
      </c>
      <c r="C117" s="5">
        <v>12183.25</v>
      </c>
      <c r="D117" s="6">
        <v>2727</v>
      </c>
      <c r="E117" s="6">
        <v>13680.75</v>
      </c>
      <c r="F117" s="6">
        <v>3061</v>
      </c>
      <c r="G117" s="14">
        <v>41439.259999999995</v>
      </c>
      <c r="H117" s="14">
        <v>9789</v>
      </c>
      <c r="I117" s="7">
        <f t="shared" si="1"/>
        <v>0.29400259560619568</v>
      </c>
      <c r="J117" s="8">
        <v>15</v>
      </c>
      <c r="K117" s="9">
        <v>43511</v>
      </c>
      <c r="L117" s="10" t="s">
        <v>11</v>
      </c>
      <c r="M117" s="2"/>
    </row>
    <row r="118" spans="1:13" ht="35.1" customHeight="1">
      <c r="A118" s="3">
        <v>116</v>
      </c>
      <c r="B118" s="4" t="s">
        <v>1021</v>
      </c>
      <c r="C118" s="5">
        <v>12036.26</v>
      </c>
      <c r="D118" s="6">
        <v>2106</v>
      </c>
      <c r="E118" s="6"/>
      <c r="F118" s="6"/>
      <c r="G118" s="14">
        <v>30218.66</v>
      </c>
      <c r="H118" s="14">
        <v>5565</v>
      </c>
      <c r="I118" s="7">
        <f t="shared" si="1"/>
        <v>0.39830555027919834</v>
      </c>
      <c r="J118" s="8">
        <v>15</v>
      </c>
      <c r="K118" s="9">
        <v>43525</v>
      </c>
      <c r="L118" s="10" t="s">
        <v>11</v>
      </c>
      <c r="M118" s="2"/>
    </row>
    <row r="119" spans="1:13" ht="35.1" customHeight="1">
      <c r="A119" s="3">
        <v>117</v>
      </c>
      <c r="B119" s="4" t="s">
        <v>1029</v>
      </c>
      <c r="C119" s="5">
        <v>12001</v>
      </c>
      <c r="D119" s="6">
        <v>1941</v>
      </c>
      <c r="E119" s="6"/>
      <c r="F119" s="6"/>
      <c r="G119" s="14">
        <v>26054</v>
      </c>
      <c r="H119" s="14">
        <v>4390</v>
      </c>
      <c r="I119" s="7">
        <f t="shared" si="1"/>
        <v>0.46062025024948183</v>
      </c>
      <c r="J119" s="8">
        <v>6</v>
      </c>
      <c r="K119" s="9">
        <v>43532</v>
      </c>
      <c r="L119" s="10" t="s">
        <v>12</v>
      </c>
      <c r="M119" s="2"/>
    </row>
    <row r="120" spans="1:13" ht="35.1" customHeight="1">
      <c r="A120" s="3">
        <v>118</v>
      </c>
      <c r="B120" s="4" t="s">
        <v>1216</v>
      </c>
      <c r="C120" s="5">
        <v>11983.1</v>
      </c>
      <c r="D120" s="6">
        <v>2023</v>
      </c>
      <c r="E120" s="6">
        <v>13115.5</v>
      </c>
      <c r="F120" s="6">
        <v>2348</v>
      </c>
      <c r="G120" s="14">
        <v>21191.73</v>
      </c>
      <c r="H120" s="14">
        <v>3850</v>
      </c>
      <c r="I120" s="7">
        <f t="shared" si="1"/>
        <v>0.56546114923132751</v>
      </c>
      <c r="J120" s="8">
        <v>14</v>
      </c>
      <c r="K120" s="9">
        <v>43784</v>
      </c>
      <c r="L120" s="10" t="s">
        <v>60</v>
      </c>
      <c r="M120" s="2"/>
    </row>
    <row r="121" spans="1:13" ht="35.1" customHeight="1">
      <c r="A121" s="3">
        <v>119</v>
      </c>
      <c r="B121" s="4" t="s">
        <v>1150</v>
      </c>
      <c r="C121" s="5">
        <v>11983</v>
      </c>
      <c r="D121" s="6">
        <v>2077</v>
      </c>
      <c r="E121" s="6"/>
      <c r="F121" s="6"/>
      <c r="G121" s="14">
        <v>65316</v>
      </c>
      <c r="H121" s="14">
        <v>12416</v>
      </c>
      <c r="I121" s="7">
        <f t="shared" si="1"/>
        <v>0.18346193888174414</v>
      </c>
      <c r="J121" s="8">
        <v>14</v>
      </c>
      <c r="K121" s="9">
        <v>43700</v>
      </c>
      <c r="L121" s="10" t="s">
        <v>1140</v>
      </c>
      <c r="M121" s="2"/>
    </row>
    <row r="122" spans="1:13" ht="35.1" customHeight="1">
      <c r="A122" s="3">
        <v>120</v>
      </c>
      <c r="B122" s="4" t="s">
        <v>1013</v>
      </c>
      <c r="C122" s="5">
        <v>11858.08</v>
      </c>
      <c r="D122" s="6">
        <v>1882</v>
      </c>
      <c r="E122" s="6">
        <v>24755.37</v>
      </c>
      <c r="F122" s="6">
        <v>4125</v>
      </c>
      <c r="G122" s="14">
        <v>50354.59</v>
      </c>
      <c r="H122" s="14">
        <v>8670</v>
      </c>
      <c r="I122" s="7">
        <f t="shared" si="1"/>
        <v>0.23549154108890571</v>
      </c>
      <c r="J122" s="8">
        <v>7</v>
      </c>
      <c r="K122" s="9">
        <v>43511</v>
      </c>
      <c r="L122" s="10" t="s">
        <v>11</v>
      </c>
      <c r="M122" s="2"/>
    </row>
    <row r="123" spans="1:13" ht="35.1" customHeight="1">
      <c r="A123" s="3">
        <v>121</v>
      </c>
      <c r="B123" s="4" t="s">
        <v>1121</v>
      </c>
      <c r="C123" s="5">
        <v>11699</v>
      </c>
      <c r="D123" s="6">
        <v>2042</v>
      </c>
      <c r="E123" s="6">
        <v>12785</v>
      </c>
      <c r="F123" s="6">
        <v>2226</v>
      </c>
      <c r="G123" s="14">
        <v>44818.85</v>
      </c>
      <c r="H123" s="14">
        <v>8142</v>
      </c>
      <c r="I123" s="7">
        <f t="shared" si="1"/>
        <v>0.26102856275874997</v>
      </c>
      <c r="J123" s="8">
        <v>15</v>
      </c>
      <c r="K123" s="9">
        <v>43644</v>
      </c>
      <c r="L123" s="10" t="s">
        <v>849</v>
      </c>
      <c r="M123" s="2"/>
    </row>
    <row r="124" spans="1:13" ht="35.1" customHeight="1">
      <c r="A124" s="3">
        <v>122</v>
      </c>
      <c r="B124" s="4" t="s">
        <v>1038</v>
      </c>
      <c r="C124" s="5">
        <v>11688</v>
      </c>
      <c r="D124" s="6">
        <v>1902</v>
      </c>
      <c r="E124" s="6"/>
      <c r="F124" s="6"/>
      <c r="G124" s="14">
        <v>25279</v>
      </c>
      <c r="H124" s="14">
        <v>4366</v>
      </c>
      <c r="I124" s="7">
        <f t="shared" si="1"/>
        <v>0.4623600617113019</v>
      </c>
      <c r="J124" s="8">
        <v>7</v>
      </c>
      <c r="K124" s="9">
        <v>43553</v>
      </c>
      <c r="L124" s="10" t="s">
        <v>12</v>
      </c>
      <c r="M124" s="2"/>
    </row>
    <row r="125" spans="1:13" ht="35.1" customHeight="1">
      <c r="A125" s="3">
        <v>123</v>
      </c>
      <c r="B125" s="4" t="s">
        <v>1237</v>
      </c>
      <c r="C125" s="5">
        <v>11677</v>
      </c>
      <c r="D125" s="6">
        <v>2033</v>
      </c>
      <c r="E125" s="6">
        <v>17566</v>
      </c>
      <c r="F125" s="6">
        <v>2837</v>
      </c>
      <c r="G125" s="14">
        <v>32018</v>
      </c>
      <c r="H125" s="14">
        <v>5548</v>
      </c>
      <c r="I125" s="7">
        <f t="shared" si="1"/>
        <v>0.36470110562808422</v>
      </c>
      <c r="J125" s="8">
        <v>19</v>
      </c>
      <c r="K125" s="9">
        <v>43812</v>
      </c>
      <c r="L125" s="10" t="s">
        <v>962</v>
      </c>
      <c r="M125" s="2"/>
    </row>
    <row r="126" spans="1:13" ht="35.1" customHeight="1">
      <c r="A126" s="3">
        <v>124</v>
      </c>
      <c r="B126" s="4" t="s">
        <v>1022</v>
      </c>
      <c r="C126" s="5">
        <v>11153</v>
      </c>
      <c r="D126" s="6">
        <v>1944</v>
      </c>
      <c r="E126" s="6"/>
      <c r="F126" s="6"/>
      <c r="G126" s="14">
        <v>24089.68</v>
      </c>
      <c r="H126" s="14">
        <v>4313</v>
      </c>
      <c r="I126" s="7">
        <f t="shared" si="1"/>
        <v>0.46297833761179058</v>
      </c>
      <c r="J126" s="8">
        <v>13</v>
      </c>
      <c r="K126" s="9">
        <v>43525</v>
      </c>
      <c r="L126" s="10" t="s">
        <v>931</v>
      </c>
      <c r="M126" s="2"/>
    </row>
    <row r="127" spans="1:13" ht="35.1" customHeight="1">
      <c r="A127" s="3">
        <v>125</v>
      </c>
      <c r="B127" s="4" t="s">
        <v>1201</v>
      </c>
      <c r="C127" s="5">
        <v>10994.37</v>
      </c>
      <c r="D127" s="6">
        <v>1874</v>
      </c>
      <c r="E127" s="6"/>
      <c r="F127" s="6"/>
      <c r="G127" s="14">
        <v>45368</v>
      </c>
      <c r="H127" s="14">
        <v>8924</v>
      </c>
      <c r="I127" s="7">
        <f t="shared" si="1"/>
        <v>0.24233755069652621</v>
      </c>
      <c r="J127" s="8">
        <v>13</v>
      </c>
      <c r="K127" s="9">
        <v>43763</v>
      </c>
      <c r="L127" s="10" t="s">
        <v>17</v>
      </c>
      <c r="M127" s="2"/>
    </row>
    <row r="128" spans="1:13" ht="35.1" customHeight="1">
      <c r="A128" s="3">
        <v>126</v>
      </c>
      <c r="B128" s="4" t="s">
        <v>1032</v>
      </c>
      <c r="C128" s="5">
        <v>10843.8</v>
      </c>
      <c r="D128" s="6">
        <v>1859</v>
      </c>
      <c r="E128" s="6"/>
      <c r="F128" s="6"/>
      <c r="G128" s="14">
        <v>18132.03</v>
      </c>
      <c r="H128" s="14">
        <v>3215</v>
      </c>
      <c r="I128" s="7">
        <f t="shared" si="1"/>
        <v>0.598046661074353</v>
      </c>
      <c r="J128" s="8">
        <v>17</v>
      </c>
      <c r="K128" s="9">
        <v>43539</v>
      </c>
      <c r="L128" s="10" t="s">
        <v>931</v>
      </c>
      <c r="M128" s="2"/>
    </row>
    <row r="129" spans="1:13" ht="35.1" customHeight="1">
      <c r="A129" s="3">
        <v>127</v>
      </c>
      <c r="B129" s="4" t="s">
        <v>983</v>
      </c>
      <c r="C129" s="5">
        <v>10747.65</v>
      </c>
      <c r="D129" s="6">
        <v>2002</v>
      </c>
      <c r="E129" s="6"/>
      <c r="F129" s="6"/>
      <c r="G129" s="14">
        <v>26746</v>
      </c>
      <c r="H129" s="14">
        <v>5488</v>
      </c>
      <c r="I129" s="7">
        <f t="shared" si="1"/>
        <v>0.40184139684438791</v>
      </c>
      <c r="J129" s="8">
        <v>17</v>
      </c>
      <c r="K129" s="9">
        <v>43476</v>
      </c>
      <c r="L129" s="10" t="s">
        <v>931</v>
      </c>
      <c r="M129" s="2"/>
    </row>
    <row r="130" spans="1:13" ht="35.1" customHeight="1">
      <c r="A130" s="3">
        <v>128</v>
      </c>
      <c r="B130" s="4" t="s">
        <v>1163</v>
      </c>
      <c r="C130" s="5">
        <v>10714</v>
      </c>
      <c r="D130" s="6">
        <v>1861</v>
      </c>
      <c r="E130" s="6">
        <v>11902</v>
      </c>
      <c r="F130" s="6">
        <v>2078</v>
      </c>
      <c r="G130" s="15">
        <v>21786</v>
      </c>
      <c r="H130" s="15">
        <v>4011</v>
      </c>
      <c r="I130" s="7">
        <f t="shared" si="1"/>
        <v>0.49178371431194345</v>
      </c>
      <c r="J130" s="8">
        <v>19</v>
      </c>
      <c r="K130" s="9">
        <v>43714</v>
      </c>
      <c r="L130" s="10" t="s">
        <v>962</v>
      </c>
      <c r="M130" s="2"/>
    </row>
    <row r="131" spans="1:13" ht="35.1" customHeight="1">
      <c r="A131" s="3">
        <v>129</v>
      </c>
      <c r="B131" s="4" t="s">
        <v>1088</v>
      </c>
      <c r="C131" s="5">
        <v>10705.13</v>
      </c>
      <c r="D131" s="6">
        <v>1897</v>
      </c>
      <c r="E131" s="6">
        <v>15387</v>
      </c>
      <c r="F131" s="6">
        <v>2537</v>
      </c>
      <c r="G131" s="14">
        <v>21328.31</v>
      </c>
      <c r="H131" s="14">
        <v>3730</v>
      </c>
      <c r="I131" s="7">
        <f t="shared" ref="I131:I194" si="2">C131/G131</f>
        <v>0.50192115549708338</v>
      </c>
      <c r="J131" s="8">
        <v>18</v>
      </c>
      <c r="K131" s="9">
        <v>43588</v>
      </c>
      <c r="L131" s="10" t="s">
        <v>1091</v>
      </c>
      <c r="M131" s="2"/>
    </row>
    <row r="132" spans="1:13" ht="35.1" customHeight="1">
      <c r="A132" s="3">
        <v>130</v>
      </c>
      <c r="B132" s="4" t="s">
        <v>1219</v>
      </c>
      <c r="C132" s="5">
        <v>10496.2</v>
      </c>
      <c r="D132" s="6">
        <v>2120</v>
      </c>
      <c r="E132" s="6"/>
      <c r="F132" s="6"/>
      <c r="G132" s="14">
        <v>17189</v>
      </c>
      <c r="H132" s="14">
        <v>3666</v>
      </c>
      <c r="I132" s="7">
        <f t="shared" si="2"/>
        <v>0.61063470824364419</v>
      </c>
      <c r="J132" s="8">
        <v>8</v>
      </c>
      <c r="K132" s="9">
        <v>43791</v>
      </c>
      <c r="L132" s="10" t="s">
        <v>850</v>
      </c>
      <c r="M132" s="2"/>
    </row>
    <row r="133" spans="1:13" ht="35.1" customHeight="1">
      <c r="A133" s="3">
        <v>131</v>
      </c>
      <c r="B133" s="4" t="s">
        <v>1185</v>
      </c>
      <c r="C133" s="5">
        <v>10469</v>
      </c>
      <c r="D133" s="6">
        <v>1637</v>
      </c>
      <c r="E133" s="6"/>
      <c r="F133" s="6"/>
      <c r="G133" s="14">
        <v>23758</v>
      </c>
      <c r="H133" s="14">
        <v>3926</v>
      </c>
      <c r="I133" s="7">
        <f t="shared" si="2"/>
        <v>0.44065156999747451</v>
      </c>
      <c r="J133" s="8">
        <v>4</v>
      </c>
      <c r="K133" s="9">
        <v>43742</v>
      </c>
      <c r="L133" s="10" t="s">
        <v>12</v>
      </c>
      <c r="M133" s="2"/>
    </row>
    <row r="134" spans="1:13" ht="35.1" customHeight="1">
      <c r="A134" s="3">
        <v>132</v>
      </c>
      <c r="B134" s="4" t="s">
        <v>1205</v>
      </c>
      <c r="C134" s="5">
        <v>10468</v>
      </c>
      <c r="D134" s="6">
        <v>1712</v>
      </c>
      <c r="E134" s="6"/>
      <c r="F134" s="6"/>
      <c r="G134" s="14">
        <v>16543.560000000001</v>
      </c>
      <c r="H134" s="14">
        <v>2810</v>
      </c>
      <c r="I134" s="7">
        <f t="shared" si="2"/>
        <v>0.63275377246493492</v>
      </c>
      <c r="J134" s="8">
        <v>14</v>
      </c>
      <c r="K134" s="9">
        <v>43770</v>
      </c>
      <c r="L134" s="10" t="s">
        <v>962</v>
      </c>
      <c r="M134" s="2"/>
    </row>
    <row r="135" spans="1:13" ht="35.1" customHeight="1">
      <c r="A135" s="3">
        <v>133</v>
      </c>
      <c r="B135" s="4" t="s">
        <v>1179</v>
      </c>
      <c r="C135" s="5">
        <v>10394.86</v>
      </c>
      <c r="D135" s="6">
        <v>1670</v>
      </c>
      <c r="E135" s="6"/>
      <c r="F135" s="6"/>
      <c r="G135" s="14">
        <v>19022.96</v>
      </c>
      <c r="H135" s="14">
        <v>3670</v>
      </c>
      <c r="I135" s="7">
        <f t="shared" si="2"/>
        <v>0.54643756807563082</v>
      </c>
      <c r="J135" s="8">
        <v>11</v>
      </c>
      <c r="K135" s="9">
        <v>43735</v>
      </c>
      <c r="L135" s="10" t="s">
        <v>11</v>
      </c>
      <c r="M135" s="2"/>
    </row>
    <row r="136" spans="1:13" ht="35.1" customHeight="1">
      <c r="A136" s="3">
        <v>134</v>
      </c>
      <c r="B136" s="4" t="s">
        <v>1213</v>
      </c>
      <c r="C136" s="5">
        <v>10091.24</v>
      </c>
      <c r="D136" s="6">
        <v>1499</v>
      </c>
      <c r="E136" s="6"/>
      <c r="F136" s="6"/>
      <c r="G136" s="14">
        <v>13744</v>
      </c>
      <c r="H136" s="14">
        <v>2123</v>
      </c>
      <c r="I136" s="7">
        <f t="shared" si="2"/>
        <v>0.73422875436554136</v>
      </c>
      <c r="J136" s="8">
        <v>7</v>
      </c>
      <c r="K136" s="9">
        <v>43777</v>
      </c>
      <c r="L136" s="10" t="s">
        <v>15</v>
      </c>
      <c r="M136" s="2"/>
    </row>
    <row r="137" spans="1:13" ht="35.1" customHeight="1">
      <c r="A137" s="3">
        <v>135</v>
      </c>
      <c r="B137" s="4" t="s">
        <v>1169</v>
      </c>
      <c r="C137" s="5">
        <v>9954</v>
      </c>
      <c r="D137" s="6">
        <v>1629</v>
      </c>
      <c r="E137" s="6"/>
      <c r="F137" s="6"/>
      <c r="G137" s="14">
        <v>21315</v>
      </c>
      <c r="H137" s="14">
        <v>3535</v>
      </c>
      <c r="I137" s="7">
        <f t="shared" si="2"/>
        <v>0.46699507389162559</v>
      </c>
      <c r="J137" s="8">
        <v>8</v>
      </c>
      <c r="K137" s="9">
        <v>43721</v>
      </c>
      <c r="L137" s="10" t="s">
        <v>12</v>
      </c>
      <c r="M137" s="2"/>
    </row>
    <row r="138" spans="1:13" ht="35.1" customHeight="1">
      <c r="A138" s="3">
        <v>136</v>
      </c>
      <c r="B138" s="4" t="s">
        <v>1096</v>
      </c>
      <c r="C138" s="5">
        <v>9949.4</v>
      </c>
      <c r="D138" s="6">
        <v>1680</v>
      </c>
      <c r="E138" s="6">
        <v>10155</v>
      </c>
      <c r="F138" s="6">
        <v>1714</v>
      </c>
      <c r="G138" s="14">
        <v>19153.989999999998</v>
      </c>
      <c r="H138" s="14">
        <v>3578</v>
      </c>
      <c r="I138" s="7">
        <f t="shared" si="2"/>
        <v>0.51944268530995374</v>
      </c>
      <c r="J138" s="8">
        <v>17</v>
      </c>
      <c r="K138" s="9">
        <v>43595</v>
      </c>
      <c r="L138" s="10" t="s">
        <v>931</v>
      </c>
      <c r="M138" s="2"/>
    </row>
    <row r="139" spans="1:13" ht="35.1" customHeight="1">
      <c r="A139" s="3">
        <v>137</v>
      </c>
      <c r="B139" s="4" t="s">
        <v>1117</v>
      </c>
      <c r="C139" s="5">
        <v>9920.83</v>
      </c>
      <c r="D139" s="6">
        <v>2281</v>
      </c>
      <c r="E139" s="6">
        <v>12003.52</v>
      </c>
      <c r="F139" s="6">
        <v>2768</v>
      </c>
      <c r="G139" s="14">
        <v>61725</v>
      </c>
      <c r="H139" s="14">
        <v>15563</v>
      </c>
      <c r="I139" s="7">
        <f t="shared" si="2"/>
        <v>0.16072628594572702</v>
      </c>
      <c r="J139" s="8">
        <v>12</v>
      </c>
      <c r="K139" s="9">
        <v>43637</v>
      </c>
      <c r="L139" s="10" t="s">
        <v>12</v>
      </c>
      <c r="M139" s="2"/>
    </row>
    <row r="140" spans="1:13" ht="35.1" customHeight="1">
      <c r="A140" s="3">
        <v>138</v>
      </c>
      <c r="B140" s="4" t="s">
        <v>998</v>
      </c>
      <c r="C140" s="5">
        <v>9831</v>
      </c>
      <c r="D140" s="6">
        <v>2064</v>
      </c>
      <c r="E140" s="6"/>
      <c r="F140" s="6"/>
      <c r="G140" s="14">
        <v>23933</v>
      </c>
      <c r="H140" s="14">
        <v>5349</v>
      </c>
      <c r="I140" s="7">
        <f t="shared" si="2"/>
        <v>0.41077173776793546</v>
      </c>
      <c r="J140" s="8">
        <v>14</v>
      </c>
      <c r="K140" s="9">
        <v>43497</v>
      </c>
      <c r="L140" s="10" t="s">
        <v>12</v>
      </c>
      <c r="M140" s="2"/>
    </row>
    <row r="141" spans="1:13" ht="35.1" customHeight="1">
      <c r="A141" s="3">
        <v>139</v>
      </c>
      <c r="B141" s="4" t="s">
        <v>1164</v>
      </c>
      <c r="C141" s="5">
        <v>9762.5</v>
      </c>
      <c r="D141" s="6">
        <v>1739</v>
      </c>
      <c r="E141" s="6"/>
      <c r="F141" s="6"/>
      <c r="G141" s="14">
        <v>29895.66</v>
      </c>
      <c r="H141" s="14">
        <v>5768</v>
      </c>
      <c r="I141" s="7">
        <f t="shared" si="2"/>
        <v>0.32655241596940826</v>
      </c>
      <c r="J141" s="8">
        <v>17</v>
      </c>
      <c r="K141" s="9">
        <v>43714</v>
      </c>
      <c r="L141" s="10" t="s">
        <v>11</v>
      </c>
      <c r="M141" s="2"/>
    </row>
    <row r="142" spans="1:13" ht="35.1" customHeight="1">
      <c r="A142" s="3">
        <v>140</v>
      </c>
      <c r="B142" s="4" t="s">
        <v>1180</v>
      </c>
      <c r="C142" s="5">
        <v>9507.92</v>
      </c>
      <c r="D142" s="6">
        <v>1551</v>
      </c>
      <c r="E142" s="6"/>
      <c r="F142" s="6"/>
      <c r="G142" s="14">
        <v>20853.36</v>
      </c>
      <c r="H142" s="14">
        <v>3875</v>
      </c>
      <c r="I142" s="7">
        <f t="shared" si="2"/>
        <v>0.45594187219709437</v>
      </c>
      <c r="J142" s="8">
        <v>10</v>
      </c>
      <c r="K142" s="9">
        <v>43735</v>
      </c>
      <c r="L142" s="10" t="s">
        <v>170</v>
      </c>
      <c r="M142" s="2"/>
    </row>
    <row r="143" spans="1:13" ht="35.1" customHeight="1">
      <c r="A143" s="3">
        <v>141</v>
      </c>
      <c r="B143" s="4" t="s">
        <v>1130</v>
      </c>
      <c r="C143" s="5">
        <v>9419.91</v>
      </c>
      <c r="D143" s="6">
        <v>1645</v>
      </c>
      <c r="E143" s="6"/>
      <c r="F143" s="6"/>
      <c r="G143" s="14">
        <v>25620</v>
      </c>
      <c r="H143" s="14">
        <v>4586</v>
      </c>
      <c r="I143" s="7">
        <f t="shared" si="2"/>
        <v>0.36767798594847773</v>
      </c>
      <c r="J143" s="8">
        <v>15</v>
      </c>
      <c r="K143" s="9">
        <v>43658</v>
      </c>
      <c r="L143" s="10" t="s">
        <v>1091</v>
      </c>
      <c r="M143" s="2"/>
    </row>
    <row r="144" spans="1:13" ht="35.1" customHeight="1">
      <c r="A144" s="3">
        <v>142</v>
      </c>
      <c r="B144" s="4" t="s">
        <v>1220</v>
      </c>
      <c r="C144" s="5">
        <v>9388.2000000000007</v>
      </c>
      <c r="D144" s="6">
        <v>1488</v>
      </c>
      <c r="E144" s="6"/>
      <c r="F144" s="6"/>
      <c r="G144" s="14">
        <v>15717.1</v>
      </c>
      <c r="H144" s="14">
        <v>2639</v>
      </c>
      <c r="I144" s="7">
        <f t="shared" si="2"/>
        <v>0.59732393380458226</v>
      </c>
      <c r="J144" s="8">
        <v>10</v>
      </c>
      <c r="K144" s="9">
        <v>43791</v>
      </c>
      <c r="L144" s="10" t="s">
        <v>11</v>
      </c>
      <c r="M144" s="2"/>
    </row>
    <row r="145" spans="1:13" ht="35.1" customHeight="1">
      <c r="A145" s="3">
        <v>143</v>
      </c>
      <c r="B145" s="4" t="s">
        <v>1039</v>
      </c>
      <c r="C145" s="5">
        <v>9014.16</v>
      </c>
      <c r="D145" s="6">
        <v>1749</v>
      </c>
      <c r="E145" s="6"/>
      <c r="F145" s="6"/>
      <c r="G145" s="14">
        <v>15134.02</v>
      </c>
      <c r="H145" s="14">
        <v>3041</v>
      </c>
      <c r="I145" s="7">
        <f t="shared" si="2"/>
        <v>0.59562231317257408</v>
      </c>
      <c r="J145" s="8">
        <v>22</v>
      </c>
      <c r="K145" s="9">
        <v>43553</v>
      </c>
      <c r="L145" s="10" t="s">
        <v>974</v>
      </c>
      <c r="M145" s="2"/>
    </row>
    <row r="146" spans="1:13" ht="35.1" customHeight="1">
      <c r="A146" s="3">
        <v>144</v>
      </c>
      <c r="B146" s="4" t="s">
        <v>1118</v>
      </c>
      <c r="C146" s="5">
        <v>8932.5</v>
      </c>
      <c r="D146" s="6">
        <v>1534</v>
      </c>
      <c r="E146" s="6">
        <v>9807.5499999999993</v>
      </c>
      <c r="F146" s="6">
        <v>1686</v>
      </c>
      <c r="G146" s="14">
        <v>44771.79</v>
      </c>
      <c r="H146" s="14">
        <v>8292</v>
      </c>
      <c r="I146" s="7">
        <f t="shared" si="2"/>
        <v>0.19951179079505196</v>
      </c>
      <c r="J146" s="8">
        <v>14</v>
      </c>
      <c r="K146" s="9">
        <v>43637</v>
      </c>
      <c r="L146" s="10" t="s">
        <v>11</v>
      </c>
      <c r="M146" s="2"/>
    </row>
    <row r="147" spans="1:13" ht="35.1" customHeight="1">
      <c r="A147" s="3">
        <v>145</v>
      </c>
      <c r="B147" s="4" t="s">
        <v>1186</v>
      </c>
      <c r="C147" s="5">
        <v>8715</v>
      </c>
      <c r="D147" s="6">
        <v>1641</v>
      </c>
      <c r="E147" s="6"/>
      <c r="F147" s="6"/>
      <c r="G147" s="14">
        <v>23500</v>
      </c>
      <c r="H147" s="14">
        <v>5287</v>
      </c>
      <c r="I147" s="7">
        <f t="shared" si="2"/>
        <v>0.37085106382978722</v>
      </c>
      <c r="J147" s="8">
        <v>17</v>
      </c>
      <c r="K147" s="9">
        <v>43742</v>
      </c>
      <c r="L147" s="10" t="s">
        <v>12</v>
      </c>
      <c r="M147" s="2"/>
    </row>
    <row r="148" spans="1:13" ht="35.1" customHeight="1">
      <c r="A148" s="3">
        <v>146</v>
      </c>
      <c r="B148" s="4" t="s">
        <v>1103</v>
      </c>
      <c r="C148" s="5">
        <v>8695.66</v>
      </c>
      <c r="D148" s="6">
        <v>1473</v>
      </c>
      <c r="E148" s="6"/>
      <c r="F148" s="6"/>
      <c r="G148" s="14">
        <v>18573.37</v>
      </c>
      <c r="H148" s="14">
        <v>3813</v>
      </c>
      <c r="I148" s="7">
        <f t="shared" si="2"/>
        <v>0.46817890345155461</v>
      </c>
      <c r="J148" s="8">
        <v>11</v>
      </c>
      <c r="K148" s="9">
        <v>43609</v>
      </c>
      <c r="L148" s="10" t="s">
        <v>60</v>
      </c>
      <c r="M148" s="2"/>
    </row>
    <row r="149" spans="1:13" ht="35.1" customHeight="1">
      <c r="A149" s="3">
        <v>147</v>
      </c>
      <c r="B149" s="4" t="s">
        <v>984</v>
      </c>
      <c r="C149" s="5">
        <v>8582</v>
      </c>
      <c r="D149" s="6">
        <v>1546</v>
      </c>
      <c r="E149" s="6">
        <v>10082.44</v>
      </c>
      <c r="F149" s="6">
        <v>1804</v>
      </c>
      <c r="G149" s="14">
        <v>19525.689999999999</v>
      </c>
      <c r="H149" s="14">
        <v>3743</v>
      </c>
      <c r="I149" s="7">
        <f t="shared" si="2"/>
        <v>0.43952352003949674</v>
      </c>
      <c r="J149" s="8">
        <v>10</v>
      </c>
      <c r="K149" s="9">
        <v>43476</v>
      </c>
      <c r="L149" s="10" t="s">
        <v>986</v>
      </c>
      <c r="M149" s="2"/>
    </row>
    <row r="150" spans="1:13" ht="35.1" customHeight="1">
      <c r="A150" s="3">
        <v>148</v>
      </c>
      <c r="B150" s="4" t="s">
        <v>1023</v>
      </c>
      <c r="C150" s="5">
        <v>8361.2000000000007</v>
      </c>
      <c r="D150" s="6">
        <v>1620</v>
      </c>
      <c r="E150" s="6"/>
      <c r="F150" s="6"/>
      <c r="G150" s="14">
        <v>50913.67</v>
      </c>
      <c r="H150" s="14">
        <v>11910</v>
      </c>
      <c r="I150" s="7">
        <f t="shared" si="2"/>
        <v>0.16422308586279483</v>
      </c>
      <c r="J150" s="8" t="s">
        <v>20</v>
      </c>
      <c r="K150" s="9">
        <v>43525</v>
      </c>
      <c r="L150" s="10" t="s">
        <v>1025</v>
      </c>
      <c r="M150" s="2"/>
    </row>
    <row r="151" spans="1:13" ht="35.1" customHeight="1">
      <c r="A151" s="3">
        <v>149</v>
      </c>
      <c r="B151" s="4" t="s">
        <v>1019</v>
      </c>
      <c r="C151" s="5">
        <v>8192.24</v>
      </c>
      <c r="D151" s="6">
        <v>1400</v>
      </c>
      <c r="E151" s="6">
        <v>9328.94</v>
      </c>
      <c r="F151" s="6">
        <v>1606</v>
      </c>
      <c r="G151" s="14">
        <v>18078.39</v>
      </c>
      <c r="H151" s="14">
        <v>3642</v>
      </c>
      <c r="I151" s="7">
        <f t="shared" si="2"/>
        <v>0.45315097196155191</v>
      </c>
      <c r="J151" s="8">
        <v>10</v>
      </c>
      <c r="K151" s="9">
        <v>43518</v>
      </c>
      <c r="L151" s="10" t="s">
        <v>11</v>
      </c>
      <c r="M151" s="2"/>
    </row>
    <row r="152" spans="1:13" ht="35.1" customHeight="1">
      <c r="A152" s="3">
        <v>150</v>
      </c>
      <c r="B152" s="4" t="s">
        <v>1107</v>
      </c>
      <c r="C152" s="5">
        <v>8042</v>
      </c>
      <c r="D152" s="6">
        <v>1377</v>
      </c>
      <c r="E152" s="6">
        <v>8274</v>
      </c>
      <c r="F152" s="6">
        <v>1431</v>
      </c>
      <c r="G152" s="14">
        <v>20723.060000000001</v>
      </c>
      <c r="H152" s="14">
        <v>3630</v>
      </c>
      <c r="I152" s="7">
        <f t="shared" si="2"/>
        <v>0.38807010161626709</v>
      </c>
      <c r="J152" s="8">
        <v>11</v>
      </c>
      <c r="K152" s="9">
        <v>43616</v>
      </c>
      <c r="L152" s="10" t="s">
        <v>849</v>
      </c>
      <c r="M152" s="2"/>
    </row>
    <row r="153" spans="1:13" ht="35.1" customHeight="1">
      <c r="A153" s="3">
        <v>151</v>
      </c>
      <c r="B153" s="4" t="s">
        <v>1098</v>
      </c>
      <c r="C153" s="5">
        <v>8027</v>
      </c>
      <c r="D153" s="6">
        <v>1378</v>
      </c>
      <c r="E153" s="6"/>
      <c r="F153" s="6"/>
      <c r="G153" s="14">
        <v>31630</v>
      </c>
      <c r="H153" s="14">
        <v>6263</v>
      </c>
      <c r="I153" s="7">
        <f t="shared" si="2"/>
        <v>0.25377805880493204</v>
      </c>
      <c r="J153" s="8">
        <v>15</v>
      </c>
      <c r="K153" s="9">
        <v>43602</v>
      </c>
      <c r="L153" s="10" t="s">
        <v>12</v>
      </c>
      <c r="M153" s="2"/>
    </row>
    <row r="154" spans="1:13" ht="35.1" customHeight="1">
      <c r="A154" s="3">
        <v>152</v>
      </c>
      <c r="B154" s="4" t="s">
        <v>985</v>
      </c>
      <c r="C154" s="5">
        <v>7435.55</v>
      </c>
      <c r="D154" s="6">
        <v>1198</v>
      </c>
      <c r="E154" s="6"/>
      <c r="F154" s="6"/>
      <c r="G154" s="14">
        <v>13656.03</v>
      </c>
      <c r="H154" s="14">
        <v>2347</v>
      </c>
      <c r="I154" s="7">
        <f t="shared" si="2"/>
        <v>0.54448840548827149</v>
      </c>
      <c r="J154" s="8">
        <v>4</v>
      </c>
      <c r="K154" s="9">
        <v>43476</v>
      </c>
      <c r="L154" s="10" t="s">
        <v>170</v>
      </c>
      <c r="M154" s="2"/>
    </row>
    <row r="155" spans="1:13" ht="35.1" customHeight="1">
      <c r="A155" s="3">
        <v>153</v>
      </c>
      <c r="B155" s="4" t="s">
        <v>1135</v>
      </c>
      <c r="C155" s="5">
        <v>7357.74</v>
      </c>
      <c r="D155" s="6">
        <v>1277</v>
      </c>
      <c r="E155" s="6"/>
      <c r="F155" s="6"/>
      <c r="G155" s="14">
        <v>22330.63</v>
      </c>
      <c r="H155" s="14">
        <v>4027</v>
      </c>
      <c r="I155" s="7">
        <f t="shared" si="2"/>
        <v>0.32949092793172424</v>
      </c>
      <c r="J155" s="8">
        <v>12</v>
      </c>
      <c r="K155" s="9">
        <v>43672</v>
      </c>
      <c r="L155" s="10" t="s">
        <v>17</v>
      </c>
      <c r="M155" s="2"/>
    </row>
    <row r="156" spans="1:13" ht="35.1" customHeight="1">
      <c r="A156" s="3">
        <v>154</v>
      </c>
      <c r="B156" s="4" t="s">
        <v>1238</v>
      </c>
      <c r="C156" s="5">
        <v>7335.59</v>
      </c>
      <c r="D156" s="6">
        <v>1483</v>
      </c>
      <c r="E156" s="6"/>
      <c r="F156" s="6"/>
      <c r="G156" s="14">
        <v>28433.17</v>
      </c>
      <c r="H156" s="14">
        <v>5838</v>
      </c>
      <c r="I156" s="7">
        <f t="shared" si="2"/>
        <v>0.25799409633185466</v>
      </c>
      <c r="J156" s="8" t="s">
        <v>20</v>
      </c>
      <c r="K156" s="9">
        <v>43812</v>
      </c>
      <c r="L156" s="10" t="s">
        <v>1025</v>
      </c>
      <c r="M156" s="2"/>
    </row>
    <row r="157" spans="1:13" ht="35.1" customHeight="1">
      <c r="A157" s="3">
        <v>155</v>
      </c>
      <c r="B157" s="4" t="s">
        <v>1228</v>
      </c>
      <c r="C157" s="5">
        <v>7296.39</v>
      </c>
      <c r="D157" s="6">
        <v>1186</v>
      </c>
      <c r="E157" s="6"/>
      <c r="F157" s="6"/>
      <c r="G157" s="14">
        <v>12350.39</v>
      </c>
      <c r="H157" s="14">
        <v>1990</v>
      </c>
      <c r="I157" s="7">
        <f t="shared" si="2"/>
        <v>0.59078215343806961</v>
      </c>
      <c r="J157" s="8">
        <v>9</v>
      </c>
      <c r="K157" s="9">
        <v>43798</v>
      </c>
      <c r="L157" s="10" t="s">
        <v>969</v>
      </c>
      <c r="M157" s="2"/>
    </row>
    <row r="158" spans="1:13" ht="35.1" customHeight="1">
      <c r="A158" s="3">
        <v>156</v>
      </c>
      <c r="B158" s="4" t="s">
        <v>1115</v>
      </c>
      <c r="C158" s="5">
        <v>7008</v>
      </c>
      <c r="D158" s="6">
        <v>1229</v>
      </c>
      <c r="E158" s="6"/>
      <c r="F158" s="6"/>
      <c r="G158" s="14">
        <v>28572</v>
      </c>
      <c r="H158" s="14">
        <v>5286</v>
      </c>
      <c r="I158" s="7">
        <f t="shared" si="2"/>
        <v>0.24527509449811002</v>
      </c>
      <c r="J158" s="8">
        <v>13</v>
      </c>
      <c r="K158" s="9">
        <v>43630</v>
      </c>
      <c r="L158" s="10" t="s">
        <v>962</v>
      </c>
      <c r="M158" s="2"/>
    </row>
    <row r="159" spans="1:13" ht="35.1" customHeight="1">
      <c r="A159" s="3">
        <v>157</v>
      </c>
      <c r="B159" s="4" t="s">
        <v>1195</v>
      </c>
      <c r="C159" s="5">
        <v>6763</v>
      </c>
      <c r="D159" s="6">
        <v>1184</v>
      </c>
      <c r="E159" s="6"/>
      <c r="F159" s="6"/>
      <c r="G159" s="14">
        <v>12114</v>
      </c>
      <c r="H159" s="14">
        <v>2239</v>
      </c>
      <c r="I159" s="7">
        <f t="shared" si="2"/>
        <v>0.55827967640746246</v>
      </c>
      <c r="J159" s="8">
        <v>13</v>
      </c>
      <c r="K159" s="9">
        <v>43756</v>
      </c>
      <c r="L159" s="10" t="s">
        <v>12</v>
      </c>
      <c r="M159" s="2"/>
    </row>
    <row r="160" spans="1:13" ht="35.1" customHeight="1">
      <c r="A160" s="3">
        <v>158</v>
      </c>
      <c r="B160" s="4" t="s">
        <v>1231</v>
      </c>
      <c r="C160" s="5">
        <v>6690</v>
      </c>
      <c r="D160" s="6">
        <v>1109</v>
      </c>
      <c r="E160" s="6"/>
      <c r="F160" s="6"/>
      <c r="G160" s="14">
        <v>12552</v>
      </c>
      <c r="H160" s="14">
        <v>2254</v>
      </c>
      <c r="I160" s="7">
        <f t="shared" si="2"/>
        <v>0.53298279158699813</v>
      </c>
      <c r="J160" s="8">
        <v>12</v>
      </c>
      <c r="K160" s="9">
        <v>43805</v>
      </c>
      <c r="L160" s="10" t="s">
        <v>12</v>
      </c>
      <c r="M160" s="2"/>
    </row>
    <row r="161" spans="1:13" ht="35.1" customHeight="1">
      <c r="A161" s="3">
        <v>159</v>
      </c>
      <c r="B161" s="4" t="s">
        <v>1045</v>
      </c>
      <c r="C161" s="5">
        <v>6590</v>
      </c>
      <c r="D161" s="6">
        <v>1326</v>
      </c>
      <c r="E161" s="6"/>
      <c r="F161" s="6"/>
      <c r="G161" s="14">
        <v>16530</v>
      </c>
      <c r="H161" s="14">
        <v>3137</v>
      </c>
      <c r="I161" s="7">
        <f t="shared" si="2"/>
        <v>0.39866908650937688</v>
      </c>
      <c r="J161" s="8">
        <v>10</v>
      </c>
      <c r="K161" s="9">
        <v>43560</v>
      </c>
      <c r="L161" s="10" t="s">
        <v>12</v>
      </c>
      <c r="M161" s="2"/>
    </row>
    <row r="162" spans="1:13" ht="35.1" customHeight="1">
      <c r="A162" s="3">
        <v>160</v>
      </c>
      <c r="B162" s="4" t="s">
        <v>1232</v>
      </c>
      <c r="C162" s="5">
        <v>6554</v>
      </c>
      <c r="D162" s="6">
        <v>1185</v>
      </c>
      <c r="E162" s="6"/>
      <c r="F162" s="6"/>
      <c r="G162" s="14">
        <v>49303</v>
      </c>
      <c r="H162" s="14">
        <v>9196</v>
      </c>
      <c r="I162" s="7">
        <f t="shared" si="2"/>
        <v>0.13293308723607083</v>
      </c>
      <c r="J162" s="8">
        <v>12</v>
      </c>
      <c r="K162" s="9">
        <v>43805</v>
      </c>
      <c r="L162" s="10" t="s">
        <v>962</v>
      </c>
      <c r="M162" s="2"/>
    </row>
    <row r="163" spans="1:13" ht="35.1" customHeight="1">
      <c r="A163" s="3">
        <v>161</v>
      </c>
      <c r="B163" s="4" t="s">
        <v>1116</v>
      </c>
      <c r="C163" s="5">
        <v>6363.8</v>
      </c>
      <c r="D163" s="6">
        <v>1460</v>
      </c>
      <c r="E163" s="6"/>
      <c r="F163" s="6"/>
      <c r="G163" s="14">
        <v>18354.61</v>
      </c>
      <c r="H163" s="14">
        <v>4530</v>
      </c>
      <c r="I163" s="7">
        <f t="shared" si="2"/>
        <v>0.34671398629554101</v>
      </c>
      <c r="J163" s="8">
        <v>15</v>
      </c>
      <c r="K163" s="9">
        <v>43630</v>
      </c>
      <c r="L163" s="10" t="s">
        <v>11</v>
      </c>
      <c r="M163" s="2"/>
    </row>
    <row r="164" spans="1:13" ht="35.1" customHeight="1">
      <c r="A164" s="3">
        <v>162</v>
      </c>
      <c r="B164" s="4" t="s">
        <v>1030</v>
      </c>
      <c r="C164" s="5">
        <v>6327.49</v>
      </c>
      <c r="D164" s="6">
        <v>1104</v>
      </c>
      <c r="E164" s="6"/>
      <c r="F164" s="6"/>
      <c r="G164" s="14">
        <v>9959.5</v>
      </c>
      <c r="H164" s="14">
        <v>1762</v>
      </c>
      <c r="I164" s="7">
        <f t="shared" si="2"/>
        <v>0.635322054319996</v>
      </c>
      <c r="J164" s="8">
        <v>9</v>
      </c>
      <c r="K164" s="9">
        <v>43532</v>
      </c>
      <c r="L164" s="10" t="s">
        <v>931</v>
      </c>
      <c r="M164" s="2"/>
    </row>
    <row r="165" spans="1:13" ht="35.1" customHeight="1">
      <c r="A165" s="3">
        <v>163</v>
      </c>
      <c r="B165" s="4" t="s">
        <v>1187</v>
      </c>
      <c r="C165" s="5">
        <v>6312.12</v>
      </c>
      <c r="D165" s="6">
        <v>1003</v>
      </c>
      <c r="E165" s="6"/>
      <c r="F165" s="6"/>
      <c r="G165" s="14">
        <v>9436.0400000000009</v>
      </c>
      <c r="H165" s="14">
        <v>1584</v>
      </c>
      <c r="I165" s="7">
        <f t="shared" si="2"/>
        <v>0.66893739322851531</v>
      </c>
      <c r="J165" s="8">
        <v>13</v>
      </c>
      <c r="K165" s="9">
        <v>43742</v>
      </c>
      <c r="L165" s="10" t="s">
        <v>11</v>
      </c>
      <c r="M165" s="2"/>
    </row>
    <row r="166" spans="1:13" ht="35.1" customHeight="1">
      <c r="A166" s="3">
        <v>164</v>
      </c>
      <c r="B166" s="4" t="s">
        <v>1134</v>
      </c>
      <c r="C166" s="5">
        <v>6177.8</v>
      </c>
      <c r="D166" s="6">
        <v>1071</v>
      </c>
      <c r="E166" s="6"/>
      <c r="F166" s="6"/>
      <c r="G166" s="14">
        <v>22193.919999999998</v>
      </c>
      <c r="H166" s="14">
        <v>3914</v>
      </c>
      <c r="I166" s="7">
        <f t="shared" si="2"/>
        <v>0.2783555135820982</v>
      </c>
      <c r="J166" s="8">
        <v>12</v>
      </c>
      <c r="K166" s="9">
        <v>43665</v>
      </c>
      <c r="L166" s="10" t="s">
        <v>11</v>
      </c>
      <c r="M166" s="2"/>
    </row>
    <row r="167" spans="1:13" ht="35.1" customHeight="1">
      <c r="A167" s="3">
        <v>165</v>
      </c>
      <c r="B167" s="4" t="s">
        <v>1192</v>
      </c>
      <c r="C167" s="5">
        <v>6170</v>
      </c>
      <c r="D167" s="6">
        <v>1070</v>
      </c>
      <c r="E167" s="6">
        <v>7020</v>
      </c>
      <c r="F167" s="6">
        <v>1231</v>
      </c>
      <c r="G167" s="14">
        <v>9421</v>
      </c>
      <c r="H167" s="14">
        <v>1734</v>
      </c>
      <c r="I167" s="7">
        <f t="shared" si="2"/>
        <v>0.65491985988748536</v>
      </c>
      <c r="J167" s="8">
        <v>13</v>
      </c>
      <c r="K167" s="9">
        <v>43749</v>
      </c>
      <c r="L167" s="10" t="s">
        <v>12</v>
      </c>
      <c r="M167" s="2"/>
    </row>
    <row r="168" spans="1:13" ht="35.1" customHeight="1">
      <c r="A168" s="3">
        <v>166</v>
      </c>
      <c r="B168" s="4" t="s">
        <v>1024</v>
      </c>
      <c r="C168" s="5">
        <v>5914</v>
      </c>
      <c r="D168" s="6">
        <v>969</v>
      </c>
      <c r="E168" s="6"/>
      <c r="F168" s="6"/>
      <c r="G168" s="14">
        <v>12287</v>
      </c>
      <c r="H168" s="14">
        <v>2162</v>
      </c>
      <c r="I168" s="7">
        <f t="shared" si="2"/>
        <v>0.4813217221453569</v>
      </c>
      <c r="J168" s="8">
        <v>5</v>
      </c>
      <c r="K168" s="9">
        <v>43525</v>
      </c>
      <c r="L168" s="10" t="s">
        <v>12</v>
      </c>
      <c r="M168" s="2"/>
    </row>
    <row r="169" spans="1:13" ht="35.1" customHeight="1">
      <c r="A169" s="3">
        <v>167</v>
      </c>
      <c r="B169" s="4" t="s">
        <v>1089</v>
      </c>
      <c r="C169" s="5">
        <v>5904</v>
      </c>
      <c r="D169" s="6">
        <v>1239</v>
      </c>
      <c r="E169" s="6"/>
      <c r="F169" s="6"/>
      <c r="G169" s="14">
        <v>11705.8</v>
      </c>
      <c r="H169" s="14">
        <v>2340</v>
      </c>
      <c r="I169" s="7">
        <f t="shared" si="2"/>
        <v>0.50436535734422261</v>
      </c>
      <c r="J169" s="8">
        <v>4</v>
      </c>
      <c r="K169" s="9">
        <v>43588</v>
      </c>
      <c r="L169" s="10" t="s">
        <v>18</v>
      </c>
      <c r="M169" s="2"/>
    </row>
    <row r="170" spans="1:13" ht="35.1" customHeight="1">
      <c r="A170" s="3">
        <v>168</v>
      </c>
      <c r="B170" s="4" t="s">
        <v>1170</v>
      </c>
      <c r="C170" s="5">
        <v>5878.4</v>
      </c>
      <c r="D170" s="6">
        <v>1002</v>
      </c>
      <c r="E170" s="6"/>
      <c r="F170" s="6"/>
      <c r="G170" s="14">
        <v>8822.9500000000007</v>
      </c>
      <c r="H170" s="14">
        <v>1544</v>
      </c>
      <c r="I170" s="7">
        <f t="shared" si="2"/>
        <v>0.66626241789877527</v>
      </c>
      <c r="J170" s="8">
        <v>12</v>
      </c>
      <c r="K170" s="9">
        <v>43721</v>
      </c>
      <c r="L170" s="10" t="s">
        <v>15</v>
      </c>
      <c r="M170" s="2"/>
    </row>
    <row r="171" spans="1:13" ht="35.1" customHeight="1">
      <c r="A171" s="3">
        <v>169</v>
      </c>
      <c r="B171" s="4" t="s">
        <v>1203</v>
      </c>
      <c r="C171" s="5">
        <v>5874</v>
      </c>
      <c r="D171" s="6">
        <v>1003</v>
      </c>
      <c r="E171" s="6">
        <v>8718</v>
      </c>
      <c r="F171" s="6">
        <v>1397</v>
      </c>
      <c r="G171" s="14">
        <v>11688.04</v>
      </c>
      <c r="H171" s="14">
        <v>2092</v>
      </c>
      <c r="I171" s="7">
        <f t="shared" si="2"/>
        <v>0.5025650151779083</v>
      </c>
      <c r="J171" s="8">
        <v>11</v>
      </c>
      <c r="K171" s="9">
        <v>43749</v>
      </c>
      <c r="L171" s="10" t="s">
        <v>962</v>
      </c>
      <c r="M171" s="2"/>
    </row>
    <row r="172" spans="1:13" ht="35.1" customHeight="1">
      <c r="A172" s="3">
        <v>170</v>
      </c>
      <c r="B172" s="4" t="s">
        <v>1099</v>
      </c>
      <c r="C172" s="5">
        <v>5847.21</v>
      </c>
      <c r="D172" s="6">
        <v>1035</v>
      </c>
      <c r="E172" s="6">
        <v>5961.83</v>
      </c>
      <c r="F172" s="6">
        <v>1052</v>
      </c>
      <c r="G172" s="14">
        <v>14578.65</v>
      </c>
      <c r="H172" s="14">
        <v>2938</v>
      </c>
      <c r="I172" s="7">
        <f t="shared" si="2"/>
        <v>0.40108034694570488</v>
      </c>
      <c r="J172" s="8">
        <v>14</v>
      </c>
      <c r="K172" s="9">
        <v>43602</v>
      </c>
      <c r="L172" s="10" t="s">
        <v>52</v>
      </c>
      <c r="M172" s="2"/>
    </row>
    <row r="173" spans="1:13" ht="35.1" customHeight="1">
      <c r="A173" s="3">
        <v>171</v>
      </c>
      <c r="B173" s="4" t="s">
        <v>991</v>
      </c>
      <c r="C173" s="5">
        <v>5689.71</v>
      </c>
      <c r="D173" s="6">
        <v>1136</v>
      </c>
      <c r="E173" s="6"/>
      <c r="F173" s="6"/>
      <c r="G173" s="14">
        <v>14402.02</v>
      </c>
      <c r="H173" s="14">
        <v>2970</v>
      </c>
      <c r="I173" s="7">
        <f t="shared" si="2"/>
        <v>0.39506333139379057</v>
      </c>
      <c r="J173" s="8">
        <v>13</v>
      </c>
      <c r="K173" s="9">
        <v>43483</v>
      </c>
      <c r="L173" s="10" t="s">
        <v>962</v>
      </c>
      <c r="M173" s="2"/>
    </row>
    <row r="174" spans="1:13" ht="35.1" customHeight="1">
      <c r="A174" s="3">
        <v>172</v>
      </c>
      <c r="B174" s="4" t="s">
        <v>1181</v>
      </c>
      <c r="C174" s="5">
        <v>5629</v>
      </c>
      <c r="D174" s="6">
        <v>915</v>
      </c>
      <c r="E174" s="6"/>
      <c r="F174" s="6"/>
      <c r="G174" s="14">
        <v>11738</v>
      </c>
      <c r="H174" s="14">
        <v>2356</v>
      </c>
      <c r="I174" s="7">
        <f t="shared" si="2"/>
        <v>0.47955358664167663</v>
      </c>
      <c r="J174" s="8">
        <v>12</v>
      </c>
      <c r="K174" s="9">
        <v>43735</v>
      </c>
      <c r="L174" s="10" t="s">
        <v>962</v>
      </c>
      <c r="M174" s="2"/>
    </row>
    <row r="175" spans="1:13" ht="35.1" customHeight="1">
      <c r="A175" s="3">
        <v>173</v>
      </c>
      <c r="B175" s="4" t="s">
        <v>1040</v>
      </c>
      <c r="C175" s="5">
        <v>5582.64</v>
      </c>
      <c r="D175" s="6">
        <v>952</v>
      </c>
      <c r="E175" s="6"/>
      <c r="F175" s="6"/>
      <c r="G175" s="14">
        <v>10884.23</v>
      </c>
      <c r="H175" s="14">
        <v>1976</v>
      </c>
      <c r="I175" s="7">
        <f t="shared" si="2"/>
        <v>0.51291088115558015</v>
      </c>
      <c r="J175" s="8">
        <v>11</v>
      </c>
      <c r="K175" s="9">
        <v>43553</v>
      </c>
      <c r="L175" s="10" t="s">
        <v>931</v>
      </c>
      <c r="M175" s="2"/>
    </row>
    <row r="176" spans="1:13" ht="35.1" customHeight="1">
      <c r="A176" s="3">
        <v>174</v>
      </c>
      <c r="B176" s="4" t="s">
        <v>1046</v>
      </c>
      <c r="C176" s="5">
        <v>5443.75</v>
      </c>
      <c r="D176" s="6">
        <v>970</v>
      </c>
      <c r="E176" s="6"/>
      <c r="F176" s="6"/>
      <c r="G176" s="14">
        <v>22718.300000000003</v>
      </c>
      <c r="H176" s="14">
        <v>4260</v>
      </c>
      <c r="I176" s="7">
        <f t="shared" si="2"/>
        <v>0.23961960181879802</v>
      </c>
      <c r="J176" s="8">
        <v>5</v>
      </c>
      <c r="K176" s="9">
        <v>43560</v>
      </c>
      <c r="L176" s="10" t="s">
        <v>963</v>
      </c>
      <c r="M176" s="2"/>
    </row>
    <row r="177" spans="1:13" ht="35.1" customHeight="1">
      <c r="A177" s="3">
        <v>175</v>
      </c>
      <c r="B177" s="4" t="s">
        <v>1146</v>
      </c>
      <c r="C177" s="5">
        <v>5323</v>
      </c>
      <c r="D177" s="6">
        <v>893</v>
      </c>
      <c r="E177" s="6"/>
      <c r="F177" s="6"/>
      <c r="G177" s="14">
        <v>15866</v>
      </c>
      <c r="H177" s="14">
        <v>2909</v>
      </c>
      <c r="I177" s="7">
        <f t="shared" si="2"/>
        <v>0.33549728980209254</v>
      </c>
      <c r="J177" s="8">
        <v>6</v>
      </c>
      <c r="K177" s="9">
        <v>43693</v>
      </c>
      <c r="L177" s="10" t="s">
        <v>962</v>
      </c>
      <c r="M177" s="2"/>
    </row>
    <row r="178" spans="1:13" ht="35.1" customHeight="1">
      <c r="A178" s="3">
        <v>176</v>
      </c>
      <c r="B178" s="4" t="s">
        <v>1165</v>
      </c>
      <c r="C178" s="5">
        <v>5117</v>
      </c>
      <c r="D178" s="6">
        <v>870</v>
      </c>
      <c r="E178" s="6"/>
      <c r="F178" s="6"/>
      <c r="G178" s="14">
        <v>9842</v>
      </c>
      <c r="H178" s="14">
        <v>1825</v>
      </c>
      <c r="I178" s="7">
        <f t="shared" si="2"/>
        <v>0.51991465149359883</v>
      </c>
      <c r="J178" s="8">
        <v>12</v>
      </c>
      <c r="K178" s="9">
        <v>43714</v>
      </c>
      <c r="L178" s="10" t="s">
        <v>12</v>
      </c>
      <c r="M178" s="2"/>
    </row>
    <row r="179" spans="1:13" ht="35.1" customHeight="1">
      <c r="A179" s="3">
        <v>177</v>
      </c>
      <c r="B179" s="4" t="s">
        <v>999</v>
      </c>
      <c r="C179" s="5">
        <v>5035.6000000000004</v>
      </c>
      <c r="D179" s="6">
        <v>943</v>
      </c>
      <c r="E179" s="6"/>
      <c r="F179" s="6"/>
      <c r="G179" s="14">
        <v>5035.6000000000004</v>
      </c>
      <c r="H179" s="14">
        <v>943</v>
      </c>
      <c r="I179" s="7">
        <f t="shared" si="2"/>
        <v>1</v>
      </c>
      <c r="J179" s="8">
        <v>8</v>
      </c>
      <c r="K179" s="9">
        <v>43497</v>
      </c>
      <c r="L179" s="10" t="s">
        <v>850</v>
      </c>
      <c r="M179" s="2"/>
    </row>
    <row r="180" spans="1:13" ht="35.1" customHeight="1">
      <c r="A180" s="3">
        <v>178</v>
      </c>
      <c r="B180" s="4" t="s">
        <v>1183</v>
      </c>
      <c r="C180" s="5">
        <v>4934</v>
      </c>
      <c r="D180" s="6">
        <v>847</v>
      </c>
      <c r="E180" s="6"/>
      <c r="F180" s="6"/>
      <c r="G180" s="14">
        <v>8173</v>
      </c>
      <c r="H180" s="14">
        <v>1561</v>
      </c>
      <c r="I180" s="7">
        <f t="shared" si="2"/>
        <v>0.60369509360088092</v>
      </c>
      <c r="J180" s="8">
        <v>16</v>
      </c>
      <c r="K180" s="9">
        <v>43735</v>
      </c>
      <c r="L180" s="10" t="s">
        <v>12</v>
      </c>
      <c r="M180" s="2"/>
    </row>
    <row r="181" spans="1:13" ht="35.1" customHeight="1">
      <c r="A181" s="3">
        <v>179</v>
      </c>
      <c r="B181" s="4" t="s">
        <v>1131</v>
      </c>
      <c r="C181" s="5">
        <v>4873.7</v>
      </c>
      <c r="D181" s="6">
        <v>827</v>
      </c>
      <c r="E181" s="6">
        <v>5621.8</v>
      </c>
      <c r="F181" s="6">
        <v>961</v>
      </c>
      <c r="G181" s="14">
        <v>12512.37</v>
      </c>
      <c r="H181" s="14">
        <v>2175</v>
      </c>
      <c r="I181" s="7">
        <f t="shared" si="2"/>
        <v>0.38951054036925054</v>
      </c>
      <c r="J181" s="8">
        <v>10</v>
      </c>
      <c r="K181" s="9">
        <v>43658</v>
      </c>
      <c r="L181" s="10" t="s">
        <v>11</v>
      </c>
      <c r="M181" s="2"/>
    </row>
    <row r="182" spans="1:13" ht="35.1" customHeight="1">
      <c r="A182" s="3">
        <v>180</v>
      </c>
      <c r="B182" s="4" t="s">
        <v>992</v>
      </c>
      <c r="C182" s="5">
        <v>4872.8999999999996</v>
      </c>
      <c r="D182" s="6">
        <v>989</v>
      </c>
      <c r="E182" s="6"/>
      <c r="F182" s="6"/>
      <c r="G182" s="14">
        <v>6960.6</v>
      </c>
      <c r="H182" s="14">
        <v>1483</v>
      </c>
      <c r="I182" s="7">
        <f t="shared" si="2"/>
        <v>0.70006895957245052</v>
      </c>
      <c r="J182" s="8">
        <v>8</v>
      </c>
      <c r="K182" s="9">
        <v>43483</v>
      </c>
      <c r="L182" s="10" t="s">
        <v>850</v>
      </c>
      <c r="M182" s="2"/>
    </row>
    <row r="183" spans="1:13" ht="35.1" customHeight="1">
      <c r="A183" s="3">
        <v>181</v>
      </c>
      <c r="B183" s="4" t="s">
        <v>1100</v>
      </c>
      <c r="C183" s="5">
        <v>4692.47</v>
      </c>
      <c r="D183" s="6">
        <v>826</v>
      </c>
      <c r="E183" s="6"/>
      <c r="F183" s="6"/>
      <c r="G183" s="14">
        <v>7954.77</v>
      </c>
      <c r="H183" s="14">
        <v>1482</v>
      </c>
      <c r="I183" s="7">
        <f t="shared" si="2"/>
        <v>0.58989386242468356</v>
      </c>
      <c r="J183" s="8">
        <v>11</v>
      </c>
      <c r="K183" s="9">
        <v>43602</v>
      </c>
      <c r="L183" s="10" t="s">
        <v>931</v>
      </c>
      <c r="M183" s="2"/>
    </row>
    <row r="184" spans="1:13" ht="35.1" customHeight="1">
      <c r="A184" s="3">
        <v>182</v>
      </c>
      <c r="B184" s="4" t="s">
        <v>1221</v>
      </c>
      <c r="C184" s="5">
        <v>4592.63</v>
      </c>
      <c r="D184" s="6">
        <v>694</v>
      </c>
      <c r="E184" s="6"/>
      <c r="F184" s="6"/>
      <c r="G184" s="14">
        <v>6763.68</v>
      </c>
      <c r="H184" s="14">
        <v>1064</v>
      </c>
      <c r="I184" s="7">
        <f t="shared" si="2"/>
        <v>0.6790134956118562</v>
      </c>
      <c r="J184" s="8">
        <v>4</v>
      </c>
      <c r="K184" s="9">
        <v>43791</v>
      </c>
      <c r="L184" s="10" t="s">
        <v>11</v>
      </c>
      <c r="M184" s="2"/>
    </row>
    <row r="185" spans="1:13" ht="35.1" customHeight="1">
      <c r="A185" s="3">
        <v>183</v>
      </c>
      <c r="B185" s="4" t="s">
        <v>1217</v>
      </c>
      <c r="C185" s="5">
        <v>4384.0600000000004</v>
      </c>
      <c r="D185" s="6">
        <v>670</v>
      </c>
      <c r="E185" s="6"/>
      <c r="F185" s="6"/>
      <c r="G185" s="14">
        <v>7365.82</v>
      </c>
      <c r="H185" s="14">
        <v>1192</v>
      </c>
      <c r="I185" s="7">
        <f t="shared" si="2"/>
        <v>0.59518967338327577</v>
      </c>
      <c r="J185" s="8">
        <v>6</v>
      </c>
      <c r="K185" s="9">
        <v>43784</v>
      </c>
      <c r="L185" s="10" t="s">
        <v>11</v>
      </c>
      <c r="M185" s="2"/>
    </row>
    <row r="186" spans="1:13" ht="35.1" customHeight="1">
      <c r="A186" s="3">
        <v>184</v>
      </c>
      <c r="B186" s="4" t="s">
        <v>1101</v>
      </c>
      <c r="C186" s="5">
        <v>4308.1899999999996</v>
      </c>
      <c r="D186" s="6">
        <v>973</v>
      </c>
      <c r="E186" s="6"/>
      <c r="F186" s="6"/>
      <c r="G186" s="14">
        <v>25551.630000000005</v>
      </c>
      <c r="H186" s="14">
        <v>6790</v>
      </c>
      <c r="I186" s="7">
        <f t="shared" si="2"/>
        <v>0.16860724736543223</v>
      </c>
      <c r="J186" s="8">
        <v>10</v>
      </c>
      <c r="K186" s="9">
        <v>43602</v>
      </c>
      <c r="L186" s="10" t="s">
        <v>969</v>
      </c>
      <c r="M186" s="2"/>
    </row>
    <row r="187" spans="1:13" ht="35.1" customHeight="1">
      <c r="A187" s="3">
        <v>185</v>
      </c>
      <c r="B187" s="4" t="s">
        <v>1136</v>
      </c>
      <c r="C187" s="5">
        <v>3970</v>
      </c>
      <c r="D187" s="6">
        <v>741</v>
      </c>
      <c r="E187" s="6"/>
      <c r="F187" s="6"/>
      <c r="G187" s="14">
        <v>18198</v>
      </c>
      <c r="H187" s="14">
        <v>4004</v>
      </c>
      <c r="I187" s="7">
        <f t="shared" si="2"/>
        <v>0.21815584130124188</v>
      </c>
      <c r="J187" s="8">
        <v>14</v>
      </c>
      <c r="K187" s="9">
        <v>43672</v>
      </c>
      <c r="L187" s="10" t="s">
        <v>962</v>
      </c>
      <c r="M187" s="2"/>
    </row>
    <row r="188" spans="1:13" ht="35.1" customHeight="1">
      <c r="A188" s="3">
        <v>186</v>
      </c>
      <c r="B188" s="4" t="s">
        <v>1090</v>
      </c>
      <c r="C188" s="5">
        <v>3968</v>
      </c>
      <c r="D188" s="6">
        <v>703</v>
      </c>
      <c r="E188" s="6"/>
      <c r="F188" s="6"/>
      <c r="G188" s="14">
        <v>5999</v>
      </c>
      <c r="H188" s="14">
        <v>1159</v>
      </c>
      <c r="I188" s="7">
        <f t="shared" si="2"/>
        <v>0.66144357392898812</v>
      </c>
      <c r="J188" s="8">
        <v>10</v>
      </c>
      <c r="K188" s="9">
        <v>43588</v>
      </c>
      <c r="L188" s="10" t="s">
        <v>12</v>
      </c>
      <c r="M188" s="2"/>
    </row>
    <row r="189" spans="1:13" ht="35.1" customHeight="1">
      <c r="A189" s="3">
        <v>187</v>
      </c>
      <c r="B189" s="4" t="s">
        <v>1005</v>
      </c>
      <c r="C189" s="5">
        <v>3952</v>
      </c>
      <c r="D189" s="6">
        <v>1014</v>
      </c>
      <c r="E189" s="6"/>
      <c r="F189" s="6"/>
      <c r="G189" s="14">
        <v>6276</v>
      </c>
      <c r="H189" s="14">
        <v>1548</v>
      </c>
      <c r="I189" s="7">
        <f t="shared" si="2"/>
        <v>0.62970044614404075</v>
      </c>
      <c r="J189" s="8">
        <v>1</v>
      </c>
      <c r="K189" s="9">
        <v>43504</v>
      </c>
      <c r="L189" s="10" t="s">
        <v>1009</v>
      </c>
      <c r="M189" s="2"/>
    </row>
    <row r="190" spans="1:13" ht="35.1" customHeight="1">
      <c r="A190" s="3">
        <v>188</v>
      </c>
      <c r="B190" s="4" t="s">
        <v>1047</v>
      </c>
      <c r="C190" s="5">
        <v>3945.2</v>
      </c>
      <c r="D190" s="6">
        <v>763</v>
      </c>
      <c r="E190" s="6"/>
      <c r="F190" s="6"/>
      <c r="G190" s="14">
        <v>13791.379999999997</v>
      </c>
      <c r="H190" s="14">
        <v>2765</v>
      </c>
      <c r="I190" s="7">
        <f t="shared" si="2"/>
        <v>0.28606274353980532</v>
      </c>
      <c r="J190" s="8">
        <v>8</v>
      </c>
      <c r="K190" s="9">
        <v>43560</v>
      </c>
      <c r="L190" s="10" t="s">
        <v>963</v>
      </c>
      <c r="M190" s="2"/>
    </row>
    <row r="191" spans="1:13" ht="35.1" customHeight="1">
      <c r="A191" s="3">
        <v>189</v>
      </c>
      <c r="B191" s="4" t="s">
        <v>1122</v>
      </c>
      <c r="C191" s="5">
        <v>3810.39</v>
      </c>
      <c r="D191" s="6">
        <v>678</v>
      </c>
      <c r="E191" s="6">
        <v>6838.29</v>
      </c>
      <c r="F191" s="6">
        <v>1206</v>
      </c>
      <c r="G191" s="14">
        <v>17527.580000000002</v>
      </c>
      <c r="H191" s="14">
        <v>3103</v>
      </c>
      <c r="I191" s="7">
        <f t="shared" si="2"/>
        <v>0.21739395854989677</v>
      </c>
      <c r="J191" s="8">
        <v>7</v>
      </c>
      <c r="K191" s="9">
        <v>43644</v>
      </c>
      <c r="L191" s="10" t="s">
        <v>18</v>
      </c>
      <c r="M191" s="2"/>
    </row>
    <row r="192" spans="1:13" ht="35.1" customHeight="1">
      <c r="A192" s="3">
        <v>190</v>
      </c>
      <c r="B192" s="4" t="s">
        <v>1033</v>
      </c>
      <c r="C192" s="5">
        <v>3697.66</v>
      </c>
      <c r="D192" s="6">
        <v>755</v>
      </c>
      <c r="E192" s="6"/>
      <c r="F192" s="6"/>
      <c r="G192" s="14">
        <v>6468.93</v>
      </c>
      <c r="H192" s="14">
        <v>1492</v>
      </c>
      <c r="I192" s="7">
        <f t="shared" si="2"/>
        <v>0.57160303172240223</v>
      </c>
      <c r="J192" s="8">
        <v>11</v>
      </c>
      <c r="K192" s="9">
        <v>43539</v>
      </c>
      <c r="L192" s="10" t="s">
        <v>1034</v>
      </c>
      <c r="M192" s="2"/>
    </row>
    <row r="193" spans="1:13" ht="35.1" customHeight="1">
      <c r="A193" s="3">
        <v>191</v>
      </c>
      <c r="B193" s="4" t="s">
        <v>1112</v>
      </c>
      <c r="C193" s="5">
        <v>3288.67</v>
      </c>
      <c r="D193" s="6">
        <v>572</v>
      </c>
      <c r="E193" s="6"/>
      <c r="F193" s="6"/>
      <c r="G193" s="14">
        <v>5961.44</v>
      </c>
      <c r="H193" s="14">
        <v>1089</v>
      </c>
      <c r="I193" s="7">
        <f t="shared" si="2"/>
        <v>0.55165698220564163</v>
      </c>
      <c r="J193" s="8">
        <v>10</v>
      </c>
      <c r="K193" s="9">
        <v>43623</v>
      </c>
      <c r="L193" s="10" t="s">
        <v>15</v>
      </c>
      <c r="M193" s="2"/>
    </row>
    <row r="194" spans="1:13" ht="35.1" customHeight="1">
      <c r="A194" s="3">
        <v>192</v>
      </c>
      <c r="B194" s="4" t="s">
        <v>1104</v>
      </c>
      <c r="C194" s="5">
        <v>3285.61</v>
      </c>
      <c r="D194" s="6">
        <v>563</v>
      </c>
      <c r="E194" s="6"/>
      <c r="F194" s="6"/>
      <c r="G194" s="14">
        <v>6495.79</v>
      </c>
      <c r="H194" s="14">
        <v>1482</v>
      </c>
      <c r="I194" s="7">
        <f t="shared" si="2"/>
        <v>0.50580606823804342</v>
      </c>
      <c r="J194" s="8">
        <v>8</v>
      </c>
      <c r="K194" s="9">
        <v>43609</v>
      </c>
      <c r="L194" s="10" t="s">
        <v>17</v>
      </c>
      <c r="M194" s="2"/>
    </row>
    <row r="195" spans="1:13" ht="35.1" customHeight="1">
      <c r="A195" s="3">
        <v>193</v>
      </c>
      <c r="B195" s="4" t="s">
        <v>1206</v>
      </c>
      <c r="C195" s="5">
        <v>3252.88</v>
      </c>
      <c r="D195" s="6">
        <v>518</v>
      </c>
      <c r="E195" s="6"/>
      <c r="F195" s="6"/>
      <c r="G195" s="14">
        <v>15908</v>
      </c>
      <c r="H195" s="14">
        <v>3191</v>
      </c>
      <c r="I195" s="7">
        <f t="shared" ref="I195:I253" si="3">C195/G195</f>
        <v>0.20448076439527282</v>
      </c>
      <c r="J195" s="8" t="s">
        <v>20</v>
      </c>
      <c r="K195" s="9">
        <v>43770</v>
      </c>
      <c r="L195" s="10" t="s">
        <v>1209</v>
      </c>
      <c r="M195" s="2"/>
    </row>
    <row r="196" spans="1:13" ht="35.1" customHeight="1">
      <c r="A196" s="3">
        <v>194</v>
      </c>
      <c r="B196" s="4" t="s">
        <v>1155</v>
      </c>
      <c r="C196" s="5">
        <v>3180</v>
      </c>
      <c r="D196" s="6">
        <v>555</v>
      </c>
      <c r="E196" s="6"/>
      <c r="F196" s="6"/>
      <c r="G196" s="14">
        <v>7226.1100000000006</v>
      </c>
      <c r="H196" s="14">
        <v>1294</v>
      </c>
      <c r="I196" s="7">
        <f t="shared" si="3"/>
        <v>0.44007079881153205</v>
      </c>
      <c r="J196" s="8">
        <v>6</v>
      </c>
      <c r="K196" s="9">
        <v>43707</v>
      </c>
      <c r="L196" s="10" t="s">
        <v>11</v>
      </c>
      <c r="M196" s="2"/>
    </row>
    <row r="197" spans="1:13" ht="35.1" customHeight="1">
      <c r="A197" s="3">
        <v>195</v>
      </c>
      <c r="B197" s="4" t="s">
        <v>1014</v>
      </c>
      <c r="C197" s="5">
        <v>3167</v>
      </c>
      <c r="D197" s="6">
        <v>577</v>
      </c>
      <c r="E197" s="6"/>
      <c r="F197" s="6"/>
      <c r="G197" s="14">
        <v>6060.99</v>
      </c>
      <c r="H197" s="14">
        <v>1205</v>
      </c>
      <c r="I197" s="7">
        <f t="shared" si="3"/>
        <v>0.52252189823774664</v>
      </c>
      <c r="J197" s="8">
        <v>12</v>
      </c>
      <c r="K197" s="9">
        <v>43511</v>
      </c>
      <c r="L197" s="10" t="s">
        <v>962</v>
      </c>
      <c r="M197" s="2"/>
    </row>
    <row r="198" spans="1:13" ht="35.1" customHeight="1">
      <c r="A198" s="3">
        <v>196</v>
      </c>
      <c r="B198" s="4" t="s">
        <v>1108</v>
      </c>
      <c r="C198" s="5">
        <v>3063.84</v>
      </c>
      <c r="D198" s="6">
        <v>692</v>
      </c>
      <c r="E198" s="6"/>
      <c r="F198" s="6"/>
      <c r="G198" s="14">
        <v>6672.77</v>
      </c>
      <c r="H198" s="14">
        <v>1495</v>
      </c>
      <c r="I198" s="7">
        <f t="shared" si="3"/>
        <v>0.45915564300882539</v>
      </c>
      <c r="J198" s="8">
        <v>21</v>
      </c>
      <c r="K198" s="9">
        <v>43616</v>
      </c>
      <c r="L198" s="10" t="s">
        <v>1109</v>
      </c>
      <c r="M198" s="2"/>
    </row>
    <row r="199" spans="1:13" ht="35.1" customHeight="1">
      <c r="A199" s="3">
        <v>197</v>
      </c>
      <c r="B199" s="4" t="s">
        <v>1222</v>
      </c>
      <c r="C199" s="5">
        <v>3030</v>
      </c>
      <c r="D199" s="6">
        <v>624</v>
      </c>
      <c r="E199" s="6"/>
      <c r="F199" s="6"/>
      <c r="G199" s="14">
        <v>13459</v>
      </c>
      <c r="H199" s="14">
        <v>3165</v>
      </c>
      <c r="I199" s="7">
        <f t="shared" si="3"/>
        <v>0.22512816702578201</v>
      </c>
      <c r="J199" s="8">
        <v>9</v>
      </c>
      <c r="K199" s="9">
        <v>43791</v>
      </c>
      <c r="L199" s="10" t="s">
        <v>12</v>
      </c>
      <c r="M199" s="2"/>
    </row>
    <row r="200" spans="1:13" ht="35.1" customHeight="1">
      <c r="A200" s="3">
        <v>198</v>
      </c>
      <c r="B200" s="4" t="s">
        <v>1139</v>
      </c>
      <c r="C200" s="5">
        <v>2806.83</v>
      </c>
      <c r="D200" s="6">
        <v>487</v>
      </c>
      <c r="E200" s="6"/>
      <c r="F200" s="6"/>
      <c r="G200" s="14">
        <v>5994.37</v>
      </c>
      <c r="H200" s="14">
        <v>1072</v>
      </c>
      <c r="I200" s="7">
        <f t="shared" si="3"/>
        <v>0.46824436929985969</v>
      </c>
      <c r="J200" s="8">
        <v>9</v>
      </c>
      <c r="K200" s="9">
        <v>43679</v>
      </c>
      <c r="L200" s="10" t="s">
        <v>17</v>
      </c>
      <c r="M200" s="2"/>
    </row>
    <row r="201" spans="1:13" ht="35.1" customHeight="1">
      <c r="A201" s="3">
        <v>199</v>
      </c>
      <c r="B201" s="4" t="s">
        <v>1048</v>
      </c>
      <c r="C201" s="5">
        <v>2766</v>
      </c>
      <c r="D201" s="6">
        <v>463</v>
      </c>
      <c r="E201" s="6"/>
      <c r="F201" s="6"/>
      <c r="G201" s="14">
        <v>9741.36</v>
      </c>
      <c r="H201" s="14">
        <v>1804</v>
      </c>
      <c r="I201" s="7">
        <f t="shared" si="3"/>
        <v>0.28394392569415355</v>
      </c>
      <c r="J201" s="8">
        <v>5</v>
      </c>
      <c r="K201" s="9">
        <v>43560</v>
      </c>
      <c r="L201" s="10" t="s">
        <v>963</v>
      </c>
      <c r="M201" s="2"/>
    </row>
    <row r="202" spans="1:13" ht="35.1" customHeight="1">
      <c r="A202" s="3">
        <v>200</v>
      </c>
      <c r="B202" s="4" t="s">
        <v>1156</v>
      </c>
      <c r="C202" s="5">
        <v>2676.53</v>
      </c>
      <c r="D202" s="6">
        <v>494</v>
      </c>
      <c r="E202" s="6"/>
      <c r="F202" s="6"/>
      <c r="G202" s="14">
        <v>6396.5300000000007</v>
      </c>
      <c r="H202" s="14">
        <v>1229</v>
      </c>
      <c r="I202" s="7">
        <f t="shared" si="3"/>
        <v>0.41843468255444749</v>
      </c>
      <c r="J202" s="8">
        <v>3</v>
      </c>
      <c r="K202" s="9">
        <v>43707</v>
      </c>
      <c r="L202" s="10" t="s">
        <v>1161</v>
      </c>
      <c r="M202" s="2"/>
    </row>
    <row r="203" spans="1:13" ht="35.1" customHeight="1">
      <c r="A203" s="3">
        <v>201</v>
      </c>
      <c r="B203" s="4" t="s">
        <v>1041</v>
      </c>
      <c r="C203" s="5">
        <v>2596.89</v>
      </c>
      <c r="D203" s="6">
        <v>459</v>
      </c>
      <c r="E203" s="6"/>
      <c r="F203" s="6"/>
      <c r="G203" s="14">
        <v>4883.5599999999995</v>
      </c>
      <c r="H203" s="14">
        <v>936</v>
      </c>
      <c r="I203" s="7">
        <f t="shared" si="3"/>
        <v>0.53176166567012595</v>
      </c>
      <c r="J203" s="8">
        <v>7</v>
      </c>
      <c r="K203" s="9">
        <v>43553</v>
      </c>
      <c r="L203" s="10" t="s">
        <v>52</v>
      </c>
      <c r="M203" s="2"/>
    </row>
    <row r="204" spans="1:13" ht="35.1" customHeight="1">
      <c r="A204" s="3">
        <v>202</v>
      </c>
      <c r="B204" s="4" t="s">
        <v>1151</v>
      </c>
      <c r="C204" s="5">
        <v>2555.92</v>
      </c>
      <c r="D204" s="6">
        <v>446</v>
      </c>
      <c r="E204" s="6"/>
      <c r="F204" s="6"/>
      <c r="G204" s="14">
        <v>8011.62</v>
      </c>
      <c r="H204" s="14">
        <v>1700</v>
      </c>
      <c r="I204" s="7">
        <f t="shared" si="3"/>
        <v>0.31902661384339248</v>
      </c>
      <c r="J204" s="8">
        <v>9</v>
      </c>
      <c r="K204" s="9">
        <v>43700</v>
      </c>
      <c r="L204" s="10" t="s">
        <v>969</v>
      </c>
      <c r="M204" s="2"/>
    </row>
    <row r="205" spans="1:13" ht="35.1" customHeight="1">
      <c r="A205" s="3">
        <v>203</v>
      </c>
      <c r="B205" s="4" t="s">
        <v>1123</v>
      </c>
      <c r="C205" s="5">
        <v>2549</v>
      </c>
      <c r="D205" s="6">
        <v>439</v>
      </c>
      <c r="E205" s="6"/>
      <c r="F205" s="6"/>
      <c r="G205" s="14">
        <v>6436</v>
      </c>
      <c r="H205" s="14">
        <v>1102</v>
      </c>
      <c r="I205" s="7">
        <f t="shared" si="3"/>
        <v>0.39605344934742076</v>
      </c>
      <c r="J205" s="8">
        <v>4</v>
      </c>
      <c r="K205" s="9">
        <v>43644</v>
      </c>
      <c r="L205" s="10" t="s">
        <v>962</v>
      </c>
      <c r="M205" s="2"/>
    </row>
    <row r="206" spans="1:13" ht="35.1" customHeight="1">
      <c r="A206" s="3">
        <v>204</v>
      </c>
      <c r="B206" s="4" t="s">
        <v>1207</v>
      </c>
      <c r="C206" s="5">
        <v>2526.9499999999998</v>
      </c>
      <c r="D206" s="6">
        <v>417</v>
      </c>
      <c r="E206" s="6"/>
      <c r="F206" s="6"/>
      <c r="G206" s="14">
        <v>4217.9799999999996</v>
      </c>
      <c r="H206" s="14">
        <v>757</v>
      </c>
      <c r="I206" s="7">
        <f t="shared" si="3"/>
        <v>0.5990900857756557</v>
      </c>
      <c r="J206" s="8">
        <v>10</v>
      </c>
      <c r="K206" s="9">
        <v>43770</v>
      </c>
      <c r="L206" s="10" t="s">
        <v>11</v>
      </c>
      <c r="M206" s="2"/>
    </row>
    <row r="207" spans="1:13" ht="35.1" customHeight="1">
      <c r="A207" s="3">
        <v>205</v>
      </c>
      <c r="B207" s="4" t="s">
        <v>1037</v>
      </c>
      <c r="C207" s="5">
        <v>2502.7199999999998</v>
      </c>
      <c r="D207" s="6">
        <v>420</v>
      </c>
      <c r="E207" s="6"/>
      <c r="F207" s="6"/>
      <c r="G207" s="14">
        <v>4033.47</v>
      </c>
      <c r="H207" s="14">
        <v>757</v>
      </c>
      <c r="I207" s="7">
        <f t="shared" si="3"/>
        <v>0.62048806610685092</v>
      </c>
      <c r="J207" s="8">
        <v>7</v>
      </c>
      <c r="K207" s="9">
        <v>43546</v>
      </c>
      <c r="L207" s="10" t="s">
        <v>931</v>
      </c>
      <c r="M207" s="2"/>
    </row>
    <row r="208" spans="1:13" ht="35.1" customHeight="1">
      <c r="A208" s="3">
        <v>206</v>
      </c>
      <c r="B208" s="4" t="s">
        <v>1049</v>
      </c>
      <c r="C208" s="5">
        <v>2350.19</v>
      </c>
      <c r="D208" s="6">
        <v>491</v>
      </c>
      <c r="E208" s="6"/>
      <c r="F208" s="6"/>
      <c r="G208" s="14">
        <v>13636.7</v>
      </c>
      <c r="H208" s="14">
        <v>4213</v>
      </c>
      <c r="I208" s="7">
        <f t="shared" si="3"/>
        <v>0.17234301553895004</v>
      </c>
      <c r="J208" s="8">
        <v>15</v>
      </c>
      <c r="K208" s="9">
        <v>43560</v>
      </c>
      <c r="L208" s="10" t="s">
        <v>1069</v>
      </c>
      <c r="M208" s="2"/>
    </row>
    <row r="209" spans="1:13" ht="35.1" customHeight="1">
      <c r="A209" s="3">
        <v>207</v>
      </c>
      <c r="B209" s="4" t="s">
        <v>1081</v>
      </c>
      <c r="C209" s="5">
        <v>2255.9</v>
      </c>
      <c r="D209" s="6">
        <v>434</v>
      </c>
      <c r="E209" s="6"/>
      <c r="F209" s="6"/>
      <c r="G209" s="14">
        <v>8313.83</v>
      </c>
      <c r="H209" s="14">
        <v>1822</v>
      </c>
      <c r="I209" s="7">
        <f t="shared" si="3"/>
        <v>0.2713430512772092</v>
      </c>
      <c r="J209" s="8">
        <v>7</v>
      </c>
      <c r="K209" s="9">
        <v>43581</v>
      </c>
      <c r="L209" s="10" t="s">
        <v>18</v>
      </c>
      <c r="M209" s="2"/>
    </row>
    <row r="210" spans="1:13" ht="35.1" customHeight="1">
      <c r="A210" s="3">
        <v>208</v>
      </c>
      <c r="B210" s="4" t="s">
        <v>1202</v>
      </c>
      <c r="C210" s="5">
        <v>2130</v>
      </c>
      <c r="D210" s="6">
        <v>393</v>
      </c>
      <c r="E210" s="6"/>
      <c r="F210" s="6"/>
      <c r="G210" s="14">
        <v>7513</v>
      </c>
      <c r="H210" s="14">
        <v>1210</v>
      </c>
      <c r="I210" s="7">
        <f t="shared" si="3"/>
        <v>0.28350858511912685</v>
      </c>
      <c r="J210" s="8">
        <v>2</v>
      </c>
      <c r="K210" s="9">
        <v>43763</v>
      </c>
      <c r="L210" s="10" t="s">
        <v>18</v>
      </c>
      <c r="M210" s="2"/>
    </row>
    <row r="211" spans="1:13" ht="35.1" customHeight="1">
      <c r="A211" s="3">
        <v>209</v>
      </c>
      <c r="B211" s="4" t="s">
        <v>1050</v>
      </c>
      <c r="C211" s="5">
        <v>2048.5</v>
      </c>
      <c r="D211" s="6">
        <v>473</v>
      </c>
      <c r="E211" s="6"/>
      <c r="F211" s="6"/>
      <c r="G211" s="14">
        <v>7653.5</v>
      </c>
      <c r="H211" s="14">
        <v>1592</v>
      </c>
      <c r="I211" s="7">
        <f t="shared" si="3"/>
        <v>0.2676553210949239</v>
      </c>
      <c r="J211" s="40">
        <v>6</v>
      </c>
      <c r="K211" s="9">
        <v>43560</v>
      </c>
      <c r="L211" s="10" t="s">
        <v>963</v>
      </c>
      <c r="M211" s="2"/>
    </row>
    <row r="212" spans="1:13" ht="35.1" customHeight="1">
      <c r="A212" s="3">
        <v>210</v>
      </c>
      <c r="B212" s="4" t="s">
        <v>1077</v>
      </c>
      <c r="C212" s="5">
        <v>2042.32</v>
      </c>
      <c r="D212" s="6">
        <v>487</v>
      </c>
      <c r="E212" s="6"/>
      <c r="F212" s="6"/>
      <c r="G212" s="14">
        <v>9462.99</v>
      </c>
      <c r="H212" s="14">
        <v>2405</v>
      </c>
      <c r="I212" s="7">
        <f t="shared" si="3"/>
        <v>0.21582184911957003</v>
      </c>
      <c r="J212" s="8">
        <v>12</v>
      </c>
      <c r="K212" s="9">
        <v>43574</v>
      </c>
      <c r="L212" s="10" t="s">
        <v>170</v>
      </c>
      <c r="M212" s="2"/>
    </row>
    <row r="213" spans="1:13" ht="35.1" customHeight="1">
      <c r="A213" s="3">
        <v>211</v>
      </c>
      <c r="B213" s="4" t="s">
        <v>1241</v>
      </c>
      <c r="C213" s="5">
        <v>1946</v>
      </c>
      <c r="D213" s="6">
        <v>363</v>
      </c>
      <c r="E213" s="6"/>
      <c r="F213" s="6"/>
      <c r="G213" s="14">
        <v>5640</v>
      </c>
      <c r="H213" s="14">
        <v>1202</v>
      </c>
      <c r="I213" s="7">
        <f t="shared" si="3"/>
        <v>0.34503546099290783</v>
      </c>
      <c r="J213" s="8">
        <v>11</v>
      </c>
      <c r="K213" s="9">
        <v>43819</v>
      </c>
      <c r="L213" s="10" t="s">
        <v>962</v>
      </c>
      <c r="M213" s="2"/>
    </row>
    <row r="214" spans="1:13" ht="35.1" customHeight="1">
      <c r="A214" s="3">
        <v>212</v>
      </c>
      <c r="B214" s="4" t="s">
        <v>1157</v>
      </c>
      <c r="C214" s="5">
        <v>1927.46</v>
      </c>
      <c r="D214" s="6">
        <v>369</v>
      </c>
      <c r="E214" s="6"/>
      <c r="F214" s="6"/>
      <c r="G214" s="14">
        <v>3427.7799999999997</v>
      </c>
      <c r="H214" s="14">
        <v>655</v>
      </c>
      <c r="I214" s="7">
        <f t="shared" si="3"/>
        <v>0.5623056322167701</v>
      </c>
      <c r="J214" s="8">
        <v>11</v>
      </c>
      <c r="K214" s="9">
        <v>43707</v>
      </c>
      <c r="L214" s="10" t="s">
        <v>15</v>
      </c>
      <c r="M214" s="2"/>
    </row>
    <row r="215" spans="1:13" ht="35.1" customHeight="1">
      <c r="A215" s="3">
        <v>213</v>
      </c>
      <c r="B215" s="4" t="s">
        <v>1051</v>
      </c>
      <c r="C215" s="5">
        <v>1926.3</v>
      </c>
      <c r="D215" s="6">
        <v>326</v>
      </c>
      <c r="E215" s="6"/>
      <c r="F215" s="6"/>
      <c r="G215" s="14">
        <v>3642.7000000000003</v>
      </c>
      <c r="H215" s="14">
        <v>678</v>
      </c>
      <c r="I215" s="7">
        <f t="shared" si="3"/>
        <v>0.5288110467510363</v>
      </c>
      <c r="J215" s="8">
        <v>4</v>
      </c>
      <c r="K215" s="9">
        <v>43560</v>
      </c>
      <c r="L215" s="10" t="s">
        <v>963</v>
      </c>
      <c r="M215" s="2"/>
    </row>
    <row r="216" spans="1:13" ht="35.1" customHeight="1">
      <c r="A216" s="3">
        <v>214</v>
      </c>
      <c r="B216" s="4" t="s">
        <v>1188</v>
      </c>
      <c r="C216" s="5">
        <v>1905</v>
      </c>
      <c r="D216" s="6">
        <v>346</v>
      </c>
      <c r="E216" s="6"/>
      <c r="F216" s="6"/>
      <c r="G216" s="14">
        <v>2278</v>
      </c>
      <c r="H216" s="14">
        <v>439</v>
      </c>
      <c r="I216" s="7">
        <f t="shared" si="3"/>
        <v>0.83625987708516247</v>
      </c>
      <c r="J216" s="8">
        <v>8</v>
      </c>
      <c r="K216" s="9">
        <v>43742</v>
      </c>
      <c r="L216" s="10" t="s">
        <v>962</v>
      </c>
      <c r="M216" s="2"/>
    </row>
    <row r="217" spans="1:13" ht="35.1" customHeight="1">
      <c r="A217" s="3">
        <v>215</v>
      </c>
      <c r="B217" s="4" t="s">
        <v>1233</v>
      </c>
      <c r="C217" s="5">
        <v>1841.4</v>
      </c>
      <c r="D217" s="6">
        <v>288</v>
      </c>
      <c r="E217" s="6"/>
      <c r="F217" s="6"/>
      <c r="G217" s="14">
        <v>3802</v>
      </c>
      <c r="H217" s="14">
        <v>672</v>
      </c>
      <c r="I217" s="7">
        <f t="shared" si="3"/>
        <v>0.48432403997895845</v>
      </c>
      <c r="J217" s="8">
        <v>5</v>
      </c>
      <c r="K217" s="9">
        <v>43805</v>
      </c>
      <c r="L217" s="10" t="s">
        <v>11</v>
      </c>
      <c r="M217" s="2"/>
    </row>
    <row r="218" spans="1:13" ht="35.1" customHeight="1">
      <c r="A218" s="3">
        <v>216</v>
      </c>
      <c r="B218" s="4" t="s">
        <v>1015</v>
      </c>
      <c r="C218" s="5">
        <v>1832.1</v>
      </c>
      <c r="D218" s="6">
        <v>360</v>
      </c>
      <c r="E218" s="6"/>
      <c r="F218" s="6"/>
      <c r="G218" s="14">
        <v>2780.6</v>
      </c>
      <c r="H218" s="14">
        <v>571</v>
      </c>
      <c r="I218" s="7">
        <f t="shared" si="3"/>
        <v>0.65888657124361649</v>
      </c>
      <c r="J218" s="8">
        <v>8</v>
      </c>
      <c r="K218" s="9">
        <v>43511</v>
      </c>
      <c r="L218" s="10" t="s">
        <v>18</v>
      </c>
      <c r="M218" s="2"/>
    </row>
    <row r="219" spans="1:13" ht="35.1" customHeight="1">
      <c r="A219" s="3">
        <v>217</v>
      </c>
      <c r="B219" s="4" t="s">
        <v>1124</v>
      </c>
      <c r="C219" s="5">
        <v>1817.69</v>
      </c>
      <c r="D219" s="6">
        <v>378</v>
      </c>
      <c r="E219" s="6"/>
      <c r="F219" s="6"/>
      <c r="G219" s="14">
        <v>3393.4300000000003</v>
      </c>
      <c r="H219" s="14">
        <v>681</v>
      </c>
      <c r="I219" s="7">
        <f t="shared" si="3"/>
        <v>0.53564977029141603</v>
      </c>
      <c r="J219" s="8">
        <v>9</v>
      </c>
      <c r="K219" s="9">
        <v>43644</v>
      </c>
      <c r="L219" s="10" t="s">
        <v>1125</v>
      </c>
      <c r="M219" s="2"/>
    </row>
    <row r="220" spans="1:13" ht="35.1" customHeight="1">
      <c r="A220" s="3">
        <v>218</v>
      </c>
      <c r="B220" s="4" t="s">
        <v>1082</v>
      </c>
      <c r="C220" s="5">
        <v>1797.3</v>
      </c>
      <c r="D220" s="6">
        <v>357</v>
      </c>
      <c r="E220" s="6"/>
      <c r="F220" s="6"/>
      <c r="G220" s="14">
        <v>4955.5300000000007</v>
      </c>
      <c r="H220" s="14">
        <v>1111</v>
      </c>
      <c r="I220" s="7">
        <f t="shared" si="3"/>
        <v>0.36268572685464517</v>
      </c>
      <c r="J220" s="8">
        <v>15</v>
      </c>
      <c r="K220" s="9">
        <v>43581</v>
      </c>
      <c r="L220" s="10" t="s">
        <v>931</v>
      </c>
      <c r="M220" s="2"/>
    </row>
    <row r="221" spans="1:13" ht="35.1" customHeight="1">
      <c r="A221" s="3">
        <v>219</v>
      </c>
      <c r="B221" s="4" t="s">
        <v>1171</v>
      </c>
      <c r="C221" s="5">
        <v>1774.6</v>
      </c>
      <c r="D221" s="6">
        <v>326</v>
      </c>
      <c r="E221" s="6"/>
      <c r="F221" s="6"/>
      <c r="G221" s="14">
        <v>2424.6</v>
      </c>
      <c r="H221" s="14">
        <v>487</v>
      </c>
      <c r="I221" s="7">
        <f t="shared" si="3"/>
        <v>0.7319145426049658</v>
      </c>
      <c r="J221" s="8">
        <v>7</v>
      </c>
      <c r="K221" s="9">
        <v>43721</v>
      </c>
      <c r="L221" s="10" t="s">
        <v>856</v>
      </c>
      <c r="M221" s="2"/>
    </row>
    <row r="222" spans="1:13" ht="35.1" customHeight="1">
      <c r="A222" s="3">
        <v>220</v>
      </c>
      <c r="B222" s="4" t="s">
        <v>1158</v>
      </c>
      <c r="C222" s="5">
        <v>1771</v>
      </c>
      <c r="D222" s="6">
        <v>329</v>
      </c>
      <c r="E222" s="6"/>
      <c r="F222" s="6"/>
      <c r="G222" s="14">
        <v>16292</v>
      </c>
      <c r="H222" s="14">
        <v>2933</v>
      </c>
      <c r="I222" s="7">
        <f t="shared" si="3"/>
        <v>0.10870365823717162</v>
      </c>
      <c r="J222" s="8">
        <v>10</v>
      </c>
      <c r="K222" s="9">
        <v>43707</v>
      </c>
      <c r="L222" s="10" t="s">
        <v>962</v>
      </c>
      <c r="M222" s="2"/>
    </row>
    <row r="223" spans="1:13" ht="35.1" customHeight="1">
      <c r="A223" s="3">
        <v>221</v>
      </c>
      <c r="B223" s="4" t="s">
        <v>1052</v>
      </c>
      <c r="C223" s="5">
        <v>1734.2</v>
      </c>
      <c r="D223" s="6">
        <v>319</v>
      </c>
      <c r="E223" s="6"/>
      <c r="F223" s="6"/>
      <c r="G223" s="14">
        <v>7263.2000000000007</v>
      </c>
      <c r="H223" s="14">
        <v>1441</v>
      </c>
      <c r="I223" s="7">
        <f t="shared" si="3"/>
        <v>0.23876528252010132</v>
      </c>
      <c r="J223" s="8">
        <v>6</v>
      </c>
      <c r="K223" s="9">
        <v>43560</v>
      </c>
      <c r="L223" s="10" t="s">
        <v>963</v>
      </c>
      <c r="M223" s="2"/>
    </row>
    <row r="224" spans="1:13" ht="35.1" customHeight="1">
      <c r="A224" s="3">
        <v>222</v>
      </c>
      <c r="B224" s="4" t="s">
        <v>1132</v>
      </c>
      <c r="C224" s="5">
        <v>1708.2</v>
      </c>
      <c r="D224" s="6">
        <v>300</v>
      </c>
      <c r="E224" s="6"/>
      <c r="F224" s="6"/>
      <c r="G224" s="14">
        <v>10084</v>
      </c>
      <c r="H224" s="14">
        <v>1964</v>
      </c>
      <c r="I224" s="7">
        <f t="shared" si="3"/>
        <v>0.1693970646568822</v>
      </c>
      <c r="J224" s="8">
        <v>6</v>
      </c>
      <c r="K224" s="9">
        <v>43658</v>
      </c>
      <c r="L224" s="10" t="s">
        <v>17</v>
      </c>
      <c r="M224" s="2"/>
    </row>
    <row r="225" spans="1:13" ht="35.1" customHeight="1">
      <c r="A225" s="3">
        <v>223</v>
      </c>
      <c r="B225" s="4" t="s">
        <v>1078</v>
      </c>
      <c r="C225" s="5">
        <v>1632.25</v>
      </c>
      <c r="D225" s="6">
        <v>307</v>
      </c>
      <c r="E225" s="6"/>
      <c r="F225" s="6"/>
      <c r="G225" s="14">
        <v>3539.92</v>
      </c>
      <c r="H225" s="14">
        <v>696</v>
      </c>
      <c r="I225" s="7">
        <f t="shared" si="3"/>
        <v>0.46109799091504894</v>
      </c>
      <c r="J225" s="8">
        <v>7</v>
      </c>
      <c r="K225" s="9">
        <v>43574</v>
      </c>
      <c r="L225" s="10" t="s">
        <v>931</v>
      </c>
      <c r="M225" s="2"/>
    </row>
    <row r="226" spans="1:13" ht="35.1" customHeight="1">
      <c r="A226" s="3">
        <v>224</v>
      </c>
      <c r="B226" s="4" t="s">
        <v>1234</v>
      </c>
      <c r="C226" s="5">
        <v>1584</v>
      </c>
      <c r="D226" s="6">
        <v>335</v>
      </c>
      <c r="E226" s="6"/>
      <c r="F226" s="6"/>
      <c r="G226" s="14">
        <v>2186</v>
      </c>
      <c r="H226" s="14">
        <v>517</v>
      </c>
      <c r="I226" s="7">
        <f t="shared" si="3"/>
        <v>0.72461116193961572</v>
      </c>
      <c r="J226" s="8">
        <v>9</v>
      </c>
      <c r="K226" s="9">
        <v>43805</v>
      </c>
      <c r="L226" s="10" t="s">
        <v>12</v>
      </c>
      <c r="M226" s="2"/>
    </row>
    <row r="227" spans="1:13" ht="35.1" customHeight="1">
      <c r="A227" s="3">
        <v>225</v>
      </c>
      <c r="B227" s="4" t="s">
        <v>1006</v>
      </c>
      <c r="C227" s="5">
        <v>1567.54</v>
      </c>
      <c r="D227" s="6">
        <v>283</v>
      </c>
      <c r="E227" s="6"/>
      <c r="F227" s="6"/>
      <c r="G227" s="14">
        <v>2385</v>
      </c>
      <c r="H227" s="14">
        <v>462</v>
      </c>
      <c r="I227" s="7">
        <f t="shared" si="3"/>
        <v>0.65724947589098526</v>
      </c>
      <c r="J227" s="8">
        <v>13</v>
      </c>
      <c r="K227" s="9">
        <v>43504</v>
      </c>
      <c r="L227" s="10" t="s">
        <v>931</v>
      </c>
      <c r="M227" s="2"/>
    </row>
    <row r="228" spans="1:13" ht="35.1" customHeight="1">
      <c r="A228" s="3">
        <v>226</v>
      </c>
      <c r="B228" s="4" t="s">
        <v>1119</v>
      </c>
      <c r="C228" s="5">
        <v>1528.47</v>
      </c>
      <c r="D228" s="6">
        <v>276</v>
      </c>
      <c r="E228" s="6"/>
      <c r="F228" s="6"/>
      <c r="G228" s="14">
        <v>3806.51</v>
      </c>
      <c r="H228" s="14">
        <v>790</v>
      </c>
      <c r="I228" s="7">
        <f t="shared" si="3"/>
        <v>0.4015410441585599</v>
      </c>
      <c r="J228" s="8">
        <v>14</v>
      </c>
      <c r="K228" s="9">
        <v>43637</v>
      </c>
      <c r="L228" s="10" t="s">
        <v>15</v>
      </c>
      <c r="M228" s="2"/>
    </row>
    <row r="229" spans="1:13" ht="35.1" customHeight="1">
      <c r="A229" s="3">
        <v>227</v>
      </c>
      <c r="B229" s="4" t="s">
        <v>1053</v>
      </c>
      <c r="C229" s="5">
        <v>1470.1</v>
      </c>
      <c r="D229" s="6">
        <v>261</v>
      </c>
      <c r="E229" s="6"/>
      <c r="F229" s="6"/>
      <c r="G229" s="14">
        <v>3681.7000000000003</v>
      </c>
      <c r="H229" s="14">
        <v>704</v>
      </c>
      <c r="I229" s="7">
        <f t="shared" si="3"/>
        <v>0.39929923676562451</v>
      </c>
      <c r="J229" s="8">
        <v>5</v>
      </c>
      <c r="K229" s="9">
        <v>43560</v>
      </c>
      <c r="L229" s="10" t="s">
        <v>963</v>
      </c>
      <c r="M229" s="2"/>
    </row>
    <row r="230" spans="1:13" ht="35.1" customHeight="1">
      <c r="A230" s="3">
        <v>228</v>
      </c>
      <c r="B230" s="4" t="s">
        <v>1079</v>
      </c>
      <c r="C230" s="5">
        <v>1449.82</v>
      </c>
      <c r="D230" s="6">
        <v>268</v>
      </c>
      <c r="E230" s="6">
        <v>2005.87</v>
      </c>
      <c r="F230" s="6">
        <v>388</v>
      </c>
      <c r="G230" s="14">
        <v>4273.6400000000003</v>
      </c>
      <c r="H230" s="14">
        <v>866</v>
      </c>
      <c r="I230" s="7">
        <f t="shared" si="3"/>
        <v>0.33924710551192888</v>
      </c>
      <c r="J230" s="8">
        <v>12</v>
      </c>
      <c r="K230" s="9">
        <v>43574</v>
      </c>
      <c r="L230" s="10" t="s">
        <v>11</v>
      </c>
      <c r="M230" s="2"/>
    </row>
    <row r="231" spans="1:13" ht="35.1" customHeight="1">
      <c r="A231" s="3">
        <v>229</v>
      </c>
      <c r="B231" s="4" t="s">
        <v>1083</v>
      </c>
      <c r="C231" s="5">
        <v>1265.58</v>
      </c>
      <c r="D231" s="6">
        <v>245</v>
      </c>
      <c r="E231" s="6"/>
      <c r="F231" s="6"/>
      <c r="G231" s="14">
        <v>3280.8199999999997</v>
      </c>
      <c r="H231" s="14">
        <v>676</v>
      </c>
      <c r="I231" s="7">
        <f t="shared" si="3"/>
        <v>0.38575112319481109</v>
      </c>
      <c r="J231" s="8">
        <v>10</v>
      </c>
      <c r="K231" s="9">
        <v>43581</v>
      </c>
      <c r="L231" s="10" t="s">
        <v>11</v>
      </c>
      <c r="M231" s="2"/>
    </row>
    <row r="232" spans="1:13" ht="35.1" customHeight="1">
      <c r="A232" s="3">
        <v>230</v>
      </c>
      <c r="B232" s="4" t="s">
        <v>1159</v>
      </c>
      <c r="C232" s="5">
        <v>1237.54</v>
      </c>
      <c r="D232" s="6">
        <v>268</v>
      </c>
      <c r="E232" s="6"/>
      <c r="F232" s="6"/>
      <c r="G232" s="14">
        <v>4603.18</v>
      </c>
      <c r="H232" s="14">
        <v>1033</v>
      </c>
      <c r="I232" s="7">
        <f t="shared" si="3"/>
        <v>0.26884458135462874</v>
      </c>
      <c r="J232" s="8">
        <v>10</v>
      </c>
      <c r="K232" s="9">
        <v>43707</v>
      </c>
      <c r="L232" s="10" t="s">
        <v>856</v>
      </c>
      <c r="M232" s="2"/>
    </row>
    <row r="233" spans="1:13" ht="35.1" customHeight="1">
      <c r="A233" s="3">
        <v>231</v>
      </c>
      <c r="B233" s="4" t="s">
        <v>1172</v>
      </c>
      <c r="C233" s="5">
        <v>1226.3499999999999</v>
      </c>
      <c r="D233" s="6">
        <v>245</v>
      </c>
      <c r="E233" s="6"/>
      <c r="F233" s="6"/>
      <c r="G233" s="14">
        <v>3917.29</v>
      </c>
      <c r="H233" s="14">
        <v>1268</v>
      </c>
      <c r="I233" s="7">
        <f t="shared" si="3"/>
        <v>0.31306081500220811</v>
      </c>
      <c r="J233" s="8">
        <v>7</v>
      </c>
      <c r="K233" s="9">
        <v>43721</v>
      </c>
      <c r="L233" s="10" t="s">
        <v>1173</v>
      </c>
      <c r="M233" s="2"/>
    </row>
    <row r="234" spans="1:13" ht="35.1" customHeight="1">
      <c r="A234" s="3">
        <v>232</v>
      </c>
      <c r="B234" s="4" t="s">
        <v>1054</v>
      </c>
      <c r="C234" s="5">
        <v>1195.5</v>
      </c>
      <c r="D234" s="6">
        <v>223</v>
      </c>
      <c r="E234" s="6"/>
      <c r="F234" s="6"/>
      <c r="G234" s="14">
        <v>3505.1500000000005</v>
      </c>
      <c r="H234" s="14">
        <v>644</v>
      </c>
      <c r="I234" s="7">
        <f t="shared" si="3"/>
        <v>0.34106956906266489</v>
      </c>
      <c r="J234" s="8">
        <v>2</v>
      </c>
      <c r="K234" s="9">
        <v>43560</v>
      </c>
      <c r="L234" s="10" t="s">
        <v>963</v>
      </c>
      <c r="M234" s="2"/>
    </row>
    <row r="235" spans="1:13" ht="35.1" customHeight="1">
      <c r="A235" s="3">
        <v>233</v>
      </c>
      <c r="B235" s="4" t="s">
        <v>1055</v>
      </c>
      <c r="C235" s="5">
        <v>1078</v>
      </c>
      <c r="D235" s="6">
        <v>249</v>
      </c>
      <c r="E235" s="6"/>
      <c r="F235" s="6"/>
      <c r="G235" s="14">
        <v>2933.7</v>
      </c>
      <c r="H235" s="14">
        <v>625</v>
      </c>
      <c r="I235" s="7">
        <f t="shared" si="3"/>
        <v>0.36745406824146987</v>
      </c>
      <c r="J235" s="8">
        <v>5</v>
      </c>
      <c r="K235" s="9">
        <v>43560</v>
      </c>
      <c r="L235" s="10" t="s">
        <v>963</v>
      </c>
      <c r="M235" s="2"/>
    </row>
    <row r="236" spans="1:13" ht="35.1" customHeight="1">
      <c r="A236" s="3">
        <v>234</v>
      </c>
      <c r="B236" s="4" t="s">
        <v>1084</v>
      </c>
      <c r="C236" s="5">
        <v>990</v>
      </c>
      <c r="D236" s="6">
        <v>177</v>
      </c>
      <c r="E236" s="6"/>
      <c r="F236" s="6"/>
      <c r="G236" s="14">
        <v>2190.73</v>
      </c>
      <c r="H236" s="14">
        <v>432</v>
      </c>
      <c r="I236" s="7">
        <f t="shared" si="3"/>
        <v>0.45190415980061438</v>
      </c>
      <c r="J236" s="8">
        <v>9</v>
      </c>
      <c r="K236" s="9">
        <v>43581</v>
      </c>
      <c r="L236" s="10" t="s">
        <v>962</v>
      </c>
      <c r="M236" s="2"/>
    </row>
    <row r="237" spans="1:13" ht="35.1" customHeight="1">
      <c r="A237" s="3">
        <v>235</v>
      </c>
      <c r="B237" s="4" t="s">
        <v>1160</v>
      </c>
      <c r="C237" s="5">
        <v>860.66</v>
      </c>
      <c r="D237" s="6">
        <v>184</v>
      </c>
      <c r="E237" s="6">
        <v>940.66</v>
      </c>
      <c r="F237" s="6">
        <v>210</v>
      </c>
      <c r="G237" s="14">
        <v>4150.03</v>
      </c>
      <c r="H237" s="14">
        <v>918</v>
      </c>
      <c r="I237" s="7">
        <f t="shared" si="3"/>
        <v>0.2073864526280533</v>
      </c>
      <c r="J237" s="8">
        <v>8</v>
      </c>
      <c r="K237" s="9">
        <v>43707</v>
      </c>
      <c r="L237" s="10" t="s">
        <v>679</v>
      </c>
      <c r="M237" s="2"/>
    </row>
    <row r="238" spans="1:13" ht="35.1" customHeight="1">
      <c r="A238" s="3">
        <v>236</v>
      </c>
      <c r="B238" s="4" t="s">
        <v>1007</v>
      </c>
      <c r="C238" s="5">
        <v>841</v>
      </c>
      <c r="D238" s="6">
        <v>192</v>
      </c>
      <c r="E238" s="6"/>
      <c r="F238" s="6"/>
      <c r="G238" s="14">
        <v>1145</v>
      </c>
      <c r="H238" s="14">
        <v>254</v>
      </c>
      <c r="I238" s="7">
        <f t="shared" si="3"/>
        <v>0.73449781659388647</v>
      </c>
      <c r="J238" s="8">
        <v>4</v>
      </c>
      <c r="K238" s="9">
        <v>43504</v>
      </c>
      <c r="L238" s="10" t="s">
        <v>18</v>
      </c>
      <c r="M238" s="2"/>
    </row>
    <row r="239" spans="1:13" ht="35.1" customHeight="1">
      <c r="A239" s="3">
        <v>237</v>
      </c>
      <c r="B239" s="4" t="s">
        <v>1152</v>
      </c>
      <c r="C239" s="5">
        <v>839.4</v>
      </c>
      <c r="D239" s="6">
        <v>342</v>
      </c>
      <c r="E239" s="6"/>
      <c r="F239" s="6"/>
      <c r="G239" s="14">
        <v>1481.09</v>
      </c>
      <c r="H239" s="14">
        <v>513</v>
      </c>
      <c r="I239" s="7">
        <f t="shared" si="3"/>
        <v>0.56674476230343873</v>
      </c>
      <c r="J239" s="8">
        <v>9</v>
      </c>
      <c r="K239" s="9">
        <v>43700</v>
      </c>
      <c r="L239" s="10" t="s">
        <v>1153</v>
      </c>
      <c r="M239" s="2"/>
    </row>
    <row r="240" spans="1:13" ht="35.1" customHeight="1">
      <c r="A240" s="3">
        <v>238</v>
      </c>
      <c r="B240" s="4" t="s">
        <v>1056</v>
      </c>
      <c r="C240" s="5">
        <v>803</v>
      </c>
      <c r="D240" s="6">
        <v>146</v>
      </c>
      <c r="E240" s="6"/>
      <c r="F240" s="6"/>
      <c r="G240" s="14">
        <v>2962.7999999999993</v>
      </c>
      <c r="H240" s="14">
        <v>569</v>
      </c>
      <c r="I240" s="7">
        <f t="shared" si="3"/>
        <v>0.27102740650735796</v>
      </c>
      <c r="J240" s="8">
        <v>4</v>
      </c>
      <c r="K240" s="9">
        <v>43560</v>
      </c>
      <c r="L240" s="10" t="s">
        <v>963</v>
      </c>
      <c r="M240" s="2"/>
    </row>
    <row r="241" spans="1:13" ht="35.1" customHeight="1">
      <c r="A241" s="3">
        <v>239</v>
      </c>
      <c r="B241" s="4" t="s">
        <v>1008</v>
      </c>
      <c r="C241" s="5">
        <v>733</v>
      </c>
      <c r="D241" s="6">
        <v>175</v>
      </c>
      <c r="E241" s="6"/>
      <c r="F241" s="6"/>
      <c r="G241" s="14">
        <v>1989</v>
      </c>
      <c r="H241" s="14">
        <v>413</v>
      </c>
      <c r="I241" s="7">
        <f t="shared" si="3"/>
        <v>0.36852689793866267</v>
      </c>
      <c r="J241" s="8">
        <v>5</v>
      </c>
      <c r="K241" s="9">
        <v>43504</v>
      </c>
      <c r="L241" s="10" t="s">
        <v>18</v>
      </c>
      <c r="M241" s="2"/>
    </row>
    <row r="242" spans="1:13" ht="35.1" customHeight="1">
      <c r="A242" s="3">
        <v>240</v>
      </c>
      <c r="B242" s="4" t="s">
        <v>1057</v>
      </c>
      <c r="C242" s="5">
        <v>726.5</v>
      </c>
      <c r="D242" s="6">
        <v>136</v>
      </c>
      <c r="E242" s="6"/>
      <c r="F242" s="6"/>
      <c r="G242" s="14">
        <v>1709</v>
      </c>
      <c r="H242" s="14">
        <v>318</v>
      </c>
      <c r="I242" s="7">
        <f t="shared" si="3"/>
        <v>0.42510239906378</v>
      </c>
      <c r="J242" s="8">
        <v>2</v>
      </c>
      <c r="K242" s="9">
        <v>43560</v>
      </c>
      <c r="L242" s="10" t="s">
        <v>963</v>
      </c>
      <c r="M242" s="2"/>
    </row>
    <row r="243" spans="1:13" ht="35.1" customHeight="1">
      <c r="A243" s="3">
        <v>241</v>
      </c>
      <c r="B243" s="4" t="s">
        <v>1058</v>
      </c>
      <c r="C243" s="5">
        <v>698.5</v>
      </c>
      <c r="D243" s="6">
        <v>119</v>
      </c>
      <c r="E243" s="6"/>
      <c r="F243" s="6"/>
      <c r="G243" s="14">
        <v>1428.6999999999998</v>
      </c>
      <c r="H243" s="14">
        <v>264</v>
      </c>
      <c r="I243" s="7">
        <f t="shared" si="3"/>
        <v>0.48890599846013866</v>
      </c>
      <c r="J243" s="8">
        <v>2</v>
      </c>
      <c r="K243" s="9">
        <v>43560</v>
      </c>
      <c r="L243" s="10" t="s">
        <v>963</v>
      </c>
      <c r="M243" s="2"/>
    </row>
    <row r="244" spans="1:13" ht="35.1" customHeight="1">
      <c r="A244" s="3">
        <v>242</v>
      </c>
      <c r="B244" s="4" t="s">
        <v>1059</v>
      </c>
      <c r="C244" s="5">
        <v>575.29999999999995</v>
      </c>
      <c r="D244" s="6">
        <v>128</v>
      </c>
      <c r="E244" s="6"/>
      <c r="F244" s="6"/>
      <c r="G244" s="14">
        <v>1895</v>
      </c>
      <c r="H244" s="14">
        <v>413</v>
      </c>
      <c r="I244" s="7">
        <f t="shared" si="3"/>
        <v>0.30358839050131925</v>
      </c>
      <c r="J244" s="8">
        <v>5</v>
      </c>
      <c r="K244" s="9">
        <v>43560</v>
      </c>
      <c r="L244" s="10" t="s">
        <v>963</v>
      </c>
      <c r="M244" s="2"/>
    </row>
    <row r="245" spans="1:13" ht="35.1" customHeight="1">
      <c r="A245" s="3">
        <v>243</v>
      </c>
      <c r="B245" s="4" t="s">
        <v>1060</v>
      </c>
      <c r="C245" s="5">
        <v>305.2</v>
      </c>
      <c r="D245" s="6">
        <v>58</v>
      </c>
      <c r="E245" s="6"/>
      <c r="F245" s="6"/>
      <c r="G245" s="14">
        <v>1140.7</v>
      </c>
      <c r="H245" s="14">
        <v>214</v>
      </c>
      <c r="I245" s="7">
        <f t="shared" si="3"/>
        <v>0.26755501008152888</v>
      </c>
      <c r="J245" s="8">
        <v>2</v>
      </c>
      <c r="K245" s="9">
        <v>43560</v>
      </c>
      <c r="L245" s="10" t="s">
        <v>963</v>
      </c>
      <c r="M245" s="2"/>
    </row>
    <row r="246" spans="1:13" ht="35.1" customHeight="1">
      <c r="A246" s="3">
        <v>244</v>
      </c>
      <c r="B246" s="4" t="s">
        <v>1061</v>
      </c>
      <c r="C246" s="5">
        <v>245</v>
      </c>
      <c r="D246" s="6">
        <v>48</v>
      </c>
      <c r="E246" s="6"/>
      <c r="F246" s="6"/>
      <c r="G246" s="14">
        <v>866</v>
      </c>
      <c r="H246" s="14">
        <v>171</v>
      </c>
      <c r="I246" s="7">
        <f t="shared" si="3"/>
        <v>0.28290993071593534</v>
      </c>
      <c r="J246" s="8">
        <v>2</v>
      </c>
      <c r="K246" s="9">
        <v>43560</v>
      </c>
      <c r="L246" s="10" t="s">
        <v>963</v>
      </c>
      <c r="M246" s="2"/>
    </row>
    <row r="247" spans="1:13" ht="35.1" customHeight="1">
      <c r="A247" s="3">
        <v>245</v>
      </c>
      <c r="B247" s="4" t="s">
        <v>1062</v>
      </c>
      <c r="C247" s="5">
        <v>240</v>
      </c>
      <c r="D247" s="6">
        <v>40</v>
      </c>
      <c r="E247" s="6"/>
      <c r="F247" s="6"/>
      <c r="G247" s="14">
        <v>1200</v>
      </c>
      <c r="H247" s="14">
        <v>255</v>
      </c>
      <c r="I247" s="7">
        <f t="shared" si="3"/>
        <v>0.2</v>
      </c>
      <c r="J247" s="8">
        <v>1</v>
      </c>
      <c r="K247" s="9">
        <v>43560</v>
      </c>
      <c r="L247" s="10" t="s">
        <v>963</v>
      </c>
      <c r="M247" s="2"/>
    </row>
    <row r="248" spans="1:13" ht="35.1" customHeight="1">
      <c r="A248" s="3">
        <v>246</v>
      </c>
      <c r="B248" s="4" t="s">
        <v>1063</v>
      </c>
      <c r="C248" s="5">
        <v>235.5</v>
      </c>
      <c r="D248" s="6">
        <v>44</v>
      </c>
      <c r="E248" s="6"/>
      <c r="F248" s="6"/>
      <c r="G248" s="14">
        <v>817</v>
      </c>
      <c r="H248" s="14">
        <v>157</v>
      </c>
      <c r="I248" s="7">
        <f t="shared" si="3"/>
        <v>0.28824969400244799</v>
      </c>
      <c r="J248" s="8">
        <v>1</v>
      </c>
      <c r="K248" s="9">
        <v>43560</v>
      </c>
      <c r="L248" s="10" t="s">
        <v>963</v>
      </c>
      <c r="M248" s="2"/>
    </row>
    <row r="249" spans="1:13" ht="35.1" customHeight="1">
      <c r="A249" s="3">
        <v>247</v>
      </c>
      <c r="B249" s="4" t="s">
        <v>1064</v>
      </c>
      <c r="C249" s="5">
        <v>163</v>
      </c>
      <c r="D249" s="6">
        <v>29</v>
      </c>
      <c r="E249" s="6"/>
      <c r="F249" s="6"/>
      <c r="G249" s="14">
        <v>1119.5</v>
      </c>
      <c r="H249" s="14">
        <v>213</v>
      </c>
      <c r="I249" s="7">
        <f t="shared" si="3"/>
        <v>0.14560071460473425</v>
      </c>
      <c r="J249" s="8">
        <v>1</v>
      </c>
      <c r="K249" s="9">
        <v>43560</v>
      </c>
      <c r="L249" s="10" t="s">
        <v>963</v>
      </c>
      <c r="M249" s="2"/>
    </row>
    <row r="250" spans="1:13" ht="35.1" customHeight="1">
      <c r="A250" s="3">
        <v>248</v>
      </c>
      <c r="B250" s="4" t="s">
        <v>1065</v>
      </c>
      <c r="C250" s="5">
        <v>111</v>
      </c>
      <c r="D250" s="6">
        <v>23</v>
      </c>
      <c r="E250" s="6"/>
      <c r="F250" s="6"/>
      <c r="G250" s="14">
        <v>380.5</v>
      </c>
      <c r="H250" s="14">
        <v>107</v>
      </c>
      <c r="I250" s="7">
        <f t="shared" si="3"/>
        <v>0.29172141918528255</v>
      </c>
      <c r="J250" s="8">
        <v>1</v>
      </c>
      <c r="K250" s="9">
        <v>43560</v>
      </c>
      <c r="L250" s="10" t="s">
        <v>963</v>
      </c>
      <c r="M250" s="2"/>
    </row>
    <row r="251" spans="1:13" ht="35.1" customHeight="1">
      <c r="A251" s="3">
        <v>249</v>
      </c>
      <c r="B251" s="4" t="s">
        <v>1166</v>
      </c>
      <c r="C251" s="5">
        <v>49</v>
      </c>
      <c r="D251" s="6">
        <v>17</v>
      </c>
      <c r="E251" s="6"/>
      <c r="F251" s="6"/>
      <c r="G251" s="14">
        <v>580</v>
      </c>
      <c r="H251" s="14">
        <v>177</v>
      </c>
      <c r="I251" s="7">
        <f t="shared" si="3"/>
        <v>8.4482758620689657E-2</v>
      </c>
      <c r="J251" s="8">
        <v>2</v>
      </c>
      <c r="K251" s="9">
        <v>43714</v>
      </c>
      <c r="L251" s="10" t="s">
        <v>12</v>
      </c>
      <c r="M251" s="2"/>
    </row>
    <row r="252" spans="1:13" ht="35.1" customHeight="1">
      <c r="A252" s="3">
        <v>250</v>
      </c>
      <c r="B252" s="4" t="s">
        <v>1066</v>
      </c>
      <c r="C252" s="5">
        <v>46</v>
      </c>
      <c r="D252" s="6">
        <v>8</v>
      </c>
      <c r="E252" s="6"/>
      <c r="F252" s="6"/>
      <c r="G252" s="14">
        <v>175</v>
      </c>
      <c r="H252" s="14">
        <v>35</v>
      </c>
      <c r="I252" s="7">
        <f t="shared" si="3"/>
        <v>0.26285714285714284</v>
      </c>
      <c r="J252" s="8">
        <v>1</v>
      </c>
      <c r="K252" s="9">
        <v>43560</v>
      </c>
      <c r="L252" s="10" t="s">
        <v>963</v>
      </c>
      <c r="M252" s="2"/>
    </row>
    <row r="253" spans="1:13" ht="35.1" customHeight="1">
      <c r="A253" s="3">
        <v>251</v>
      </c>
      <c r="B253" s="4" t="s">
        <v>1067</v>
      </c>
      <c r="C253" s="5">
        <v>35.5</v>
      </c>
      <c r="D253" s="6">
        <v>7</v>
      </c>
      <c r="E253" s="6"/>
      <c r="F253" s="6"/>
      <c r="G253" s="14">
        <v>151</v>
      </c>
      <c r="H253" s="14">
        <v>35</v>
      </c>
      <c r="I253" s="7">
        <f t="shared" si="3"/>
        <v>0.23509933774834438</v>
      </c>
      <c r="J253" s="8">
        <v>1</v>
      </c>
      <c r="K253" s="9">
        <v>43560</v>
      </c>
      <c r="L253" s="10" t="s">
        <v>963</v>
      </c>
      <c r="M253" s="2"/>
    </row>
    <row r="254" spans="1:13">
      <c r="A254" s="30"/>
    </row>
    <row r="257" spans="1:11" ht="18.75" customHeight="1">
      <c r="A257" s="22"/>
      <c r="G257" s="26"/>
      <c r="I257" s="29"/>
      <c r="K257" s="28"/>
    </row>
    <row r="258" spans="1:11">
      <c r="E258" s="26"/>
      <c r="G258" s="26"/>
      <c r="I258" s="29"/>
      <c r="K258" s="28"/>
    </row>
    <row r="259" spans="1:11">
      <c r="G259" s="26"/>
      <c r="H259" s="26"/>
      <c r="I259" s="29"/>
      <c r="K259" s="28"/>
    </row>
  </sheetData>
  <sortState xmlns:xlrd2="http://schemas.microsoft.com/office/spreadsheetml/2017/richdata2" ref="B3:L253">
    <sortCondition descending="1" ref="C3:C253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2CE07-70BF-4781-A46B-F5BE045E2B7A}">
  <dimension ref="A1:M239"/>
  <sheetViews>
    <sheetView workbookViewId="0">
      <selection activeCell="B11" sqref="B11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2.42578125" style="1" customWidth="1"/>
    <col min="4" max="4" width="12.140625" style="1" customWidth="1"/>
    <col min="5" max="5" width="14.42578125" style="1" customWidth="1"/>
    <col min="6" max="6" width="12.140625" style="1" customWidth="1"/>
    <col min="7" max="9" width="10.7109375" style="1" customWidth="1"/>
    <col min="10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3" ht="33.75">
      <c r="A1" s="17"/>
      <c r="B1" s="19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"/>
    </row>
    <row r="2" spans="1:13" ht="35.1" customHeight="1">
      <c r="A2" s="18" t="s">
        <v>669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35.1" customHeight="1">
      <c r="A3" s="3">
        <v>1</v>
      </c>
      <c r="B3" s="4" t="s">
        <v>905</v>
      </c>
      <c r="C3" s="5">
        <v>297112.38</v>
      </c>
      <c r="D3" s="6">
        <v>50995</v>
      </c>
      <c r="E3" s="6">
        <v>330428.83</v>
      </c>
      <c r="F3" s="6">
        <v>56574</v>
      </c>
      <c r="G3" s="14">
        <v>1389309</v>
      </c>
      <c r="H3" s="14">
        <v>261853</v>
      </c>
      <c r="I3" s="7">
        <f t="shared" ref="I3" si="0">C3/G3</f>
        <v>0.21385622636864801</v>
      </c>
      <c r="J3" s="8">
        <v>19</v>
      </c>
      <c r="K3" s="9">
        <v>43385</v>
      </c>
      <c r="L3" s="10" t="s">
        <v>11</v>
      </c>
      <c r="M3" s="2"/>
    </row>
    <row r="4" spans="1:13" ht="35.1" customHeight="1">
      <c r="A4" s="3">
        <v>2</v>
      </c>
      <c r="B4" s="4" t="s">
        <v>970</v>
      </c>
      <c r="C4" s="5">
        <v>229566</v>
      </c>
      <c r="D4" s="6">
        <v>37917</v>
      </c>
      <c r="E4" s="6">
        <v>266757</v>
      </c>
      <c r="F4" s="6">
        <v>44512</v>
      </c>
      <c r="G4" s="14">
        <v>589374</v>
      </c>
      <c r="H4" s="14">
        <v>101985</v>
      </c>
      <c r="I4" s="7">
        <f t="shared" ref="I4:I67" si="1">C4/G4</f>
        <v>0.38950819004570952</v>
      </c>
      <c r="J4" s="8">
        <v>12</v>
      </c>
      <c r="K4" s="9">
        <v>43462</v>
      </c>
      <c r="L4" s="10" t="s">
        <v>72</v>
      </c>
      <c r="M4" s="2"/>
    </row>
    <row r="5" spans="1:13" ht="35.1" customHeight="1">
      <c r="A5" s="3">
        <v>3</v>
      </c>
      <c r="B5" s="4" t="s">
        <v>699</v>
      </c>
      <c r="C5" s="5">
        <v>164132</v>
      </c>
      <c r="D5" s="6">
        <v>28260</v>
      </c>
      <c r="E5" s="6"/>
      <c r="F5" s="6"/>
      <c r="G5" s="14">
        <v>446993</v>
      </c>
      <c r="H5" s="14">
        <v>85148</v>
      </c>
      <c r="I5" s="7">
        <f t="shared" si="1"/>
        <v>0.36719143252802616</v>
      </c>
      <c r="J5" s="8">
        <v>21</v>
      </c>
      <c r="K5" s="9">
        <v>43147</v>
      </c>
      <c r="L5" s="10" t="s">
        <v>703</v>
      </c>
      <c r="M5" s="2"/>
    </row>
    <row r="6" spans="1:13" ht="35.1" customHeight="1">
      <c r="A6" s="3">
        <v>4</v>
      </c>
      <c r="B6" s="4" t="s">
        <v>837</v>
      </c>
      <c r="C6" s="5">
        <v>144523.81</v>
      </c>
      <c r="D6" s="6">
        <v>29063</v>
      </c>
      <c r="E6" s="6">
        <v>181234.79</v>
      </c>
      <c r="F6" s="6">
        <v>36757</v>
      </c>
      <c r="G6" s="14">
        <v>615018.90999999992</v>
      </c>
      <c r="H6" s="14">
        <v>129525</v>
      </c>
      <c r="I6" s="7">
        <f t="shared" si="1"/>
        <v>0.23499083954995792</v>
      </c>
      <c r="J6" s="8">
        <v>17</v>
      </c>
      <c r="K6" s="9">
        <v>43294</v>
      </c>
      <c r="L6" s="10" t="s">
        <v>11</v>
      </c>
      <c r="M6" s="2"/>
    </row>
    <row r="7" spans="1:13" ht="35.1" customHeight="1">
      <c r="A7" s="3">
        <v>5</v>
      </c>
      <c r="B7" s="4" t="s">
        <v>943</v>
      </c>
      <c r="C7" s="5">
        <v>141646</v>
      </c>
      <c r="D7" s="6">
        <v>28153</v>
      </c>
      <c r="E7" s="6">
        <v>141996</v>
      </c>
      <c r="F7" s="6">
        <v>28233</v>
      </c>
      <c r="G7" s="14">
        <v>741578.61</v>
      </c>
      <c r="H7" s="14">
        <v>152348</v>
      </c>
      <c r="I7" s="7">
        <f t="shared" si="1"/>
        <v>0.19100604856982054</v>
      </c>
      <c r="J7" s="8">
        <v>19</v>
      </c>
      <c r="K7" s="9">
        <v>43434</v>
      </c>
      <c r="L7" s="10" t="s">
        <v>849</v>
      </c>
      <c r="M7" s="2"/>
    </row>
    <row r="8" spans="1:13" ht="35.1" customHeight="1">
      <c r="A8" s="3">
        <v>6</v>
      </c>
      <c r="B8" s="4" t="s">
        <v>920</v>
      </c>
      <c r="C8" s="5">
        <v>138279.54999999999</v>
      </c>
      <c r="D8" s="6">
        <v>23133</v>
      </c>
      <c r="E8" s="6">
        <v>158873</v>
      </c>
      <c r="F8" s="6">
        <v>26964</v>
      </c>
      <c r="G8" s="14">
        <v>1235160.67</v>
      </c>
      <c r="H8" s="14">
        <v>210020</v>
      </c>
      <c r="I8" s="7">
        <f t="shared" si="1"/>
        <v>0.11195268223687854</v>
      </c>
      <c r="J8" s="8">
        <v>20</v>
      </c>
      <c r="K8" s="9">
        <v>43406</v>
      </c>
      <c r="L8" s="10" t="s">
        <v>731</v>
      </c>
      <c r="M8" s="2"/>
    </row>
    <row r="9" spans="1:13" ht="35.1" customHeight="1">
      <c r="A9" s="3">
        <v>7</v>
      </c>
      <c r="B9" s="4" t="s">
        <v>789</v>
      </c>
      <c r="C9" s="5">
        <v>132475</v>
      </c>
      <c r="D9" s="6">
        <v>21226</v>
      </c>
      <c r="E9" s="6"/>
      <c r="F9" s="6"/>
      <c r="G9" s="14">
        <v>350051.38</v>
      </c>
      <c r="H9" s="14">
        <v>58334</v>
      </c>
      <c r="I9" s="7">
        <f t="shared" si="1"/>
        <v>0.37844444435556862</v>
      </c>
      <c r="J9" s="8">
        <v>27</v>
      </c>
      <c r="K9" s="9">
        <v>43217</v>
      </c>
      <c r="L9" s="10" t="s">
        <v>15</v>
      </c>
      <c r="M9" s="2"/>
    </row>
    <row r="10" spans="1:13" ht="35.1" customHeight="1">
      <c r="A10" s="3">
        <v>8</v>
      </c>
      <c r="B10" s="4" t="s">
        <v>915</v>
      </c>
      <c r="C10" s="5">
        <v>129138</v>
      </c>
      <c r="D10" s="6">
        <v>21330</v>
      </c>
      <c r="E10" s="6">
        <v>138049</v>
      </c>
      <c r="F10" s="6">
        <v>22991</v>
      </c>
      <c r="G10" s="14">
        <v>646583</v>
      </c>
      <c r="H10" s="14">
        <v>112239</v>
      </c>
      <c r="I10" s="7">
        <f t="shared" si="1"/>
        <v>0.1997237786950786</v>
      </c>
      <c r="J10" s="8">
        <v>14</v>
      </c>
      <c r="K10" s="9">
        <v>43399</v>
      </c>
      <c r="L10" s="10" t="s">
        <v>72</v>
      </c>
      <c r="M10" s="2"/>
    </row>
    <row r="11" spans="1:13" ht="35.1" customHeight="1">
      <c r="A11" s="3">
        <v>9</v>
      </c>
      <c r="B11" s="4" t="s">
        <v>924</v>
      </c>
      <c r="C11" s="5">
        <v>117770.82</v>
      </c>
      <c r="D11" s="6">
        <v>20248</v>
      </c>
      <c r="E11" s="6"/>
      <c r="F11" s="6"/>
      <c r="G11" s="14">
        <v>417629</v>
      </c>
      <c r="H11" s="14">
        <v>75620</v>
      </c>
      <c r="I11" s="7">
        <f t="shared" si="1"/>
        <v>0.28199866388588918</v>
      </c>
      <c r="J11" s="8">
        <v>18</v>
      </c>
      <c r="K11" s="9">
        <v>43413</v>
      </c>
      <c r="L11" s="10" t="s">
        <v>929</v>
      </c>
      <c r="M11" s="2"/>
    </row>
    <row r="12" spans="1:13" ht="35.1" customHeight="1">
      <c r="A12" s="3">
        <v>10</v>
      </c>
      <c r="B12" s="4" t="s">
        <v>876</v>
      </c>
      <c r="C12" s="5">
        <v>117031.03</v>
      </c>
      <c r="D12" s="6">
        <v>19333</v>
      </c>
      <c r="E12" s="6">
        <v>125857.38</v>
      </c>
      <c r="F12" s="6">
        <v>20857</v>
      </c>
      <c r="G12" s="14">
        <v>354002.56</v>
      </c>
      <c r="H12" s="14">
        <v>60419</v>
      </c>
      <c r="I12" s="7">
        <f t="shared" si="1"/>
        <v>0.33059373920911761</v>
      </c>
      <c r="J12" s="8">
        <v>14</v>
      </c>
      <c r="K12" s="9">
        <v>43350</v>
      </c>
      <c r="L12" s="10" t="s">
        <v>52</v>
      </c>
      <c r="M12" s="2"/>
    </row>
    <row r="13" spans="1:13" ht="35.1" customHeight="1">
      <c r="A13" s="3">
        <v>11</v>
      </c>
      <c r="B13" s="4" t="s">
        <v>900</v>
      </c>
      <c r="C13" s="5">
        <v>110705.5</v>
      </c>
      <c r="D13" s="6">
        <v>17270</v>
      </c>
      <c r="E13" s="6">
        <v>121065.32</v>
      </c>
      <c r="F13" s="6">
        <v>18979</v>
      </c>
      <c r="G13" s="14">
        <v>304023.90999999997</v>
      </c>
      <c r="H13" s="14">
        <v>50255</v>
      </c>
      <c r="I13" s="7">
        <f t="shared" si="1"/>
        <v>0.36413418931425495</v>
      </c>
      <c r="J13" s="8">
        <v>15</v>
      </c>
      <c r="K13" s="9">
        <v>43378</v>
      </c>
      <c r="L13" s="10" t="s">
        <v>60</v>
      </c>
      <c r="M13" s="2"/>
    </row>
    <row r="14" spans="1:13" ht="35.1" customHeight="1">
      <c r="A14" s="3">
        <v>12</v>
      </c>
      <c r="B14" s="4" t="s">
        <v>802</v>
      </c>
      <c r="C14" s="5">
        <v>110426</v>
      </c>
      <c r="D14" s="6">
        <v>18300</v>
      </c>
      <c r="E14" s="6">
        <v>126007</v>
      </c>
      <c r="F14" s="6">
        <v>21002</v>
      </c>
      <c r="G14" s="14">
        <v>376475.71</v>
      </c>
      <c r="H14" s="14">
        <v>66599</v>
      </c>
      <c r="I14" s="7">
        <f t="shared" si="1"/>
        <v>0.29331507204010582</v>
      </c>
      <c r="J14" s="8">
        <v>17</v>
      </c>
      <c r="K14" s="9">
        <v>43238</v>
      </c>
      <c r="L14" s="10" t="s">
        <v>15</v>
      </c>
      <c r="M14" s="2"/>
    </row>
    <row r="15" spans="1:13" ht="35.1" customHeight="1">
      <c r="A15" s="3">
        <v>13</v>
      </c>
      <c r="B15" s="4" t="s">
        <v>695</v>
      </c>
      <c r="C15" s="5">
        <v>108623</v>
      </c>
      <c r="D15" s="6">
        <v>18528</v>
      </c>
      <c r="E15" s="6">
        <v>174250</v>
      </c>
      <c r="F15" s="6">
        <v>28820</v>
      </c>
      <c r="G15" s="14">
        <v>511889.27</v>
      </c>
      <c r="H15" s="14">
        <v>89502</v>
      </c>
      <c r="I15" s="7">
        <f t="shared" si="1"/>
        <v>0.21220018931047332</v>
      </c>
      <c r="J15" s="8">
        <v>16</v>
      </c>
      <c r="K15" s="9">
        <v>43140</v>
      </c>
      <c r="L15" s="10" t="s">
        <v>125</v>
      </c>
      <c r="M15" s="2"/>
    </row>
    <row r="16" spans="1:13" ht="35.1" customHeight="1">
      <c r="A16" s="3">
        <v>14</v>
      </c>
      <c r="B16" s="4" t="s">
        <v>851</v>
      </c>
      <c r="C16" s="5">
        <v>102566.99</v>
      </c>
      <c r="D16" s="6">
        <v>17510</v>
      </c>
      <c r="E16" s="6"/>
      <c r="F16" s="6"/>
      <c r="G16" s="14">
        <v>595681.6</v>
      </c>
      <c r="H16" s="14">
        <v>107770</v>
      </c>
      <c r="I16" s="7">
        <f t="shared" si="1"/>
        <v>0.17218425078095415</v>
      </c>
      <c r="J16" s="8">
        <v>16</v>
      </c>
      <c r="K16" s="9">
        <v>43315</v>
      </c>
      <c r="L16" s="10" t="s">
        <v>248</v>
      </c>
      <c r="M16" s="2"/>
    </row>
    <row r="17" spans="1:13" ht="35.1" customHeight="1">
      <c r="A17" s="3">
        <v>15</v>
      </c>
      <c r="B17" s="12" t="s">
        <v>680</v>
      </c>
      <c r="C17" s="5">
        <v>101570.36</v>
      </c>
      <c r="D17" s="6">
        <v>18004</v>
      </c>
      <c r="E17" s="5"/>
      <c r="F17" s="5"/>
      <c r="G17" s="5">
        <v>402167</v>
      </c>
      <c r="H17" s="5">
        <v>80354</v>
      </c>
      <c r="I17" s="7">
        <f t="shared" si="1"/>
        <v>0.25255766882911823</v>
      </c>
      <c r="J17" s="8">
        <v>16</v>
      </c>
      <c r="K17" s="9">
        <v>43119</v>
      </c>
      <c r="L17" s="13" t="s">
        <v>684</v>
      </c>
      <c r="M17" s="2"/>
    </row>
    <row r="18" spans="1:13" ht="35.1" customHeight="1">
      <c r="A18" s="3">
        <v>16</v>
      </c>
      <c r="B18" s="12" t="s">
        <v>690</v>
      </c>
      <c r="C18" s="5">
        <v>92196</v>
      </c>
      <c r="D18" s="6">
        <v>15664</v>
      </c>
      <c r="E18" s="5">
        <v>98833</v>
      </c>
      <c r="F18" s="5">
        <v>16865</v>
      </c>
      <c r="G18" s="5">
        <v>232695</v>
      </c>
      <c r="H18" s="5">
        <v>42943</v>
      </c>
      <c r="I18" s="7">
        <f t="shared" si="1"/>
        <v>0.39620963063237286</v>
      </c>
      <c r="J18" s="8">
        <v>18</v>
      </c>
      <c r="K18" s="9">
        <v>43133</v>
      </c>
      <c r="L18" s="13" t="s">
        <v>72</v>
      </c>
      <c r="M18" s="2"/>
    </row>
    <row r="19" spans="1:13" ht="35.1" customHeight="1">
      <c r="A19" s="3">
        <v>17</v>
      </c>
      <c r="B19" s="4" t="s">
        <v>932</v>
      </c>
      <c r="C19" s="5">
        <v>90602.74</v>
      </c>
      <c r="D19" s="6">
        <v>14607</v>
      </c>
      <c r="E19" s="6">
        <v>107212.43</v>
      </c>
      <c r="F19" s="6">
        <v>17208</v>
      </c>
      <c r="G19" s="14">
        <v>288665.96999999997</v>
      </c>
      <c r="H19" s="14">
        <v>48119</v>
      </c>
      <c r="I19" s="7">
        <f t="shared" si="1"/>
        <v>0.31386706233505812</v>
      </c>
      <c r="J19" s="8">
        <v>16</v>
      </c>
      <c r="K19" s="9">
        <v>43420</v>
      </c>
      <c r="L19" s="10" t="s">
        <v>52</v>
      </c>
      <c r="M19" s="2"/>
    </row>
    <row r="20" spans="1:13" ht="35.1" customHeight="1">
      <c r="A20" s="3">
        <v>18</v>
      </c>
      <c r="B20" s="4" t="s">
        <v>852</v>
      </c>
      <c r="C20" s="5">
        <v>79696.350000000006</v>
      </c>
      <c r="D20" s="6">
        <v>16045</v>
      </c>
      <c r="E20" s="6">
        <v>91482</v>
      </c>
      <c r="F20" s="6">
        <v>18073</v>
      </c>
      <c r="G20" s="14">
        <v>499648.38</v>
      </c>
      <c r="H20" s="14">
        <v>103448</v>
      </c>
      <c r="I20" s="7">
        <f t="shared" si="1"/>
        <v>0.15950487020492293</v>
      </c>
      <c r="J20" s="8">
        <v>31</v>
      </c>
      <c r="K20" s="9">
        <v>43315</v>
      </c>
      <c r="L20" s="10" t="s">
        <v>855</v>
      </c>
      <c r="M20" s="2"/>
    </row>
    <row r="21" spans="1:13" ht="35.1" customHeight="1">
      <c r="A21" s="3">
        <v>19</v>
      </c>
      <c r="B21" s="4" t="s">
        <v>670</v>
      </c>
      <c r="C21" s="5">
        <v>79168.070000000007</v>
      </c>
      <c r="D21" s="6">
        <v>16395</v>
      </c>
      <c r="E21" s="6">
        <v>88464</v>
      </c>
      <c r="F21" s="6">
        <v>18301</v>
      </c>
      <c r="G21" s="14">
        <v>277673</v>
      </c>
      <c r="H21" s="14">
        <v>59248</v>
      </c>
      <c r="I21" s="7">
        <f t="shared" si="1"/>
        <v>0.28511259647138903</v>
      </c>
      <c r="J21" s="8">
        <v>28</v>
      </c>
      <c r="K21" s="9">
        <v>43105</v>
      </c>
      <c r="L21" s="10" t="s">
        <v>15</v>
      </c>
      <c r="M21" s="2"/>
    </row>
    <row r="22" spans="1:13" ht="35.1" customHeight="1">
      <c r="A22" s="3">
        <v>20</v>
      </c>
      <c r="B22" s="4" t="s">
        <v>888</v>
      </c>
      <c r="C22" s="5">
        <v>74717</v>
      </c>
      <c r="D22" s="6">
        <v>12488</v>
      </c>
      <c r="E22" s="6">
        <v>78155</v>
      </c>
      <c r="F22" s="6">
        <v>13152</v>
      </c>
      <c r="G22" s="14">
        <v>256713.3</v>
      </c>
      <c r="H22" s="14">
        <v>46679</v>
      </c>
      <c r="I22" s="7">
        <f t="shared" si="1"/>
        <v>0.29105231400165088</v>
      </c>
      <c r="J22" s="8">
        <v>18</v>
      </c>
      <c r="K22" s="9">
        <v>43364</v>
      </c>
      <c r="L22" s="10" t="s">
        <v>849</v>
      </c>
      <c r="M22" s="2"/>
    </row>
    <row r="23" spans="1:13" ht="35.1" customHeight="1">
      <c r="A23" s="3">
        <v>21</v>
      </c>
      <c r="B23" s="4" t="s">
        <v>938</v>
      </c>
      <c r="C23" s="5">
        <v>72796.490000000005</v>
      </c>
      <c r="D23" s="6">
        <v>13545</v>
      </c>
      <c r="E23" s="6">
        <v>75315.02</v>
      </c>
      <c r="F23" s="6">
        <v>14043</v>
      </c>
      <c r="G23" s="14">
        <v>252564.69</v>
      </c>
      <c r="H23" s="14">
        <v>49764</v>
      </c>
      <c r="I23" s="7">
        <f t="shared" si="1"/>
        <v>0.28822908697173782</v>
      </c>
      <c r="J23" s="8">
        <v>11</v>
      </c>
      <c r="K23" s="9">
        <v>43427</v>
      </c>
      <c r="L23" s="10" t="s">
        <v>942</v>
      </c>
      <c r="M23" s="2"/>
    </row>
    <row r="24" spans="1:13" ht="35.1" customHeight="1">
      <c r="A24" s="3">
        <v>22</v>
      </c>
      <c r="B24" s="4" t="s">
        <v>911</v>
      </c>
      <c r="C24" s="5">
        <v>71280.179999999993</v>
      </c>
      <c r="D24" s="6">
        <v>15025</v>
      </c>
      <c r="E24" s="6">
        <v>73905.05</v>
      </c>
      <c r="F24" s="6">
        <v>15629</v>
      </c>
      <c r="G24" s="14">
        <v>302239.64</v>
      </c>
      <c r="H24" s="14">
        <v>65902</v>
      </c>
      <c r="I24" s="7">
        <f t="shared" si="1"/>
        <v>0.23583994475377218</v>
      </c>
      <c r="J24" s="8">
        <v>16</v>
      </c>
      <c r="K24" s="9">
        <v>43392</v>
      </c>
      <c r="L24" s="10" t="s">
        <v>52</v>
      </c>
      <c r="M24" s="2"/>
    </row>
    <row r="25" spans="1:13" ht="35.1" customHeight="1">
      <c r="A25" s="3">
        <v>23</v>
      </c>
      <c r="B25" s="4" t="s">
        <v>685</v>
      </c>
      <c r="C25" s="5">
        <v>68915.55</v>
      </c>
      <c r="D25" s="6">
        <v>11989</v>
      </c>
      <c r="E25" s="6"/>
      <c r="F25" s="6"/>
      <c r="G25" s="15">
        <v>211085</v>
      </c>
      <c r="H25" s="15">
        <v>37620</v>
      </c>
      <c r="I25" s="7">
        <f t="shared" si="1"/>
        <v>0.32648245967264372</v>
      </c>
      <c r="J25" s="8">
        <v>15</v>
      </c>
      <c r="K25" s="9">
        <v>43126</v>
      </c>
      <c r="L25" s="10" t="s">
        <v>15</v>
      </c>
      <c r="M25" s="2"/>
    </row>
    <row r="26" spans="1:13" ht="35.1" customHeight="1">
      <c r="A26" s="3">
        <v>24</v>
      </c>
      <c r="B26" s="4" t="s">
        <v>717</v>
      </c>
      <c r="C26" s="5">
        <v>67005.37</v>
      </c>
      <c r="D26" s="6">
        <v>10429</v>
      </c>
      <c r="E26" s="6">
        <v>71044.13</v>
      </c>
      <c r="F26" s="6">
        <v>11016</v>
      </c>
      <c r="G26" s="14">
        <v>171315.88</v>
      </c>
      <c r="H26" s="14">
        <v>28369</v>
      </c>
      <c r="I26" s="7">
        <f t="shared" si="1"/>
        <v>0.39112176874671511</v>
      </c>
      <c r="J26" s="8">
        <v>12</v>
      </c>
      <c r="K26" s="9">
        <v>43175</v>
      </c>
      <c r="L26" s="10" t="s">
        <v>11</v>
      </c>
      <c r="M26" s="2"/>
    </row>
    <row r="27" spans="1:13" ht="35.1" customHeight="1">
      <c r="A27" s="3">
        <v>25</v>
      </c>
      <c r="B27" s="4" t="s">
        <v>671</v>
      </c>
      <c r="C27" s="5">
        <v>63473.99</v>
      </c>
      <c r="D27" s="6">
        <v>10712</v>
      </c>
      <c r="E27" s="6"/>
      <c r="F27" s="6"/>
      <c r="G27" s="15">
        <v>181160.52</v>
      </c>
      <c r="H27" s="15">
        <v>32235</v>
      </c>
      <c r="I27" s="7">
        <f t="shared" si="1"/>
        <v>0.35037429788786212</v>
      </c>
      <c r="J27" s="8">
        <v>14</v>
      </c>
      <c r="K27" s="9">
        <v>43105</v>
      </c>
      <c r="L27" s="10" t="s">
        <v>60</v>
      </c>
      <c r="M27" s="2"/>
    </row>
    <row r="28" spans="1:13" ht="35.1" customHeight="1">
      <c r="A28" s="3">
        <v>26</v>
      </c>
      <c r="B28" s="4" t="s">
        <v>700</v>
      </c>
      <c r="C28" s="5">
        <v>57327.01</v>
      </c>
      <c r="D28" s="6">
        <v>9126</v>
      </c>
      <c r="E28" s="6"/>
      <c r="F28" s="6"/>
      <c r="G28" s="14">
        <v>189286.05999999997</v>
      </c>
      <c r="H28" s="14">
        <v>32487</v>
      </c>
      <c r="I28" s="7">
        <f t="shared" si="1"/>
        <v>0.30285912232522572</v>
      </c>
      <c r="J28" s="8">
        <v>22</v>
      </c>
      <c r="K28" s="9">
        <v>43147</v>
      </c>
      <c r="L28" s="10" t="s">
        <v>15</v>
      </c>
      <c r="M28" s="2"/>
    </row>
    <row r="29" spans="1:13" ht="35.1" customHeight="1">
      <c r="A29" s="3">
        <v>27</v>
      </c>
      <c r="B29" s="4" t="s">
        <v>865</v>
      </c>
      <c r="C29" s="5">
        <v>55751.3</v>
      </c>
      <c r="D29" s="6">
        <v>8619</v>
      </c>
      <c r="E29" s="6">
        <v>61115.33</v>
      </c>
      <c r="F29" s="6">
        <v>9512</v>
      </c>
      <c r="G29" s="14">
        <v>161946.39000000001</v>
      </c>
      <c r="H29" s="14">
        <v>27707</v>
      </c>
      <c r="I29" s="7">
        <f t="shared" si="1"/>
        <v>0.34425775097549255</v>
      </c>
      <c r="J29" s="8">
        <v>12</v>
      </c>
      <c r="K29" s="9">
        <v>43336</v>
      </c>
      <c r="L29" s="10" t="s">
        <v>52</v>
      </c>
      <c r="M29" s="2"/>
    </row>
    <row r="30" spans="1:13" ht="35.1" customHeight="1">
      <c r="A30" s="3">
        <v>28</v>
      </c>
      <c r="B30" s="4" t="s">
        <v>971</v>
      </c>
      <c r="C30" s="5">
        <v>55411</v>
      </c>
      <c r="D30" s="6">
        <v>9120</v>
      </c>
      <c r="E30" s="6"/>
      <c r="F30" s="6"/>
      <c r="G30" s="14">
        <v>112230</v>
      </c>
      <c r="H30" s="14">
        <v>19351</v>
      </c>
      <c r="I30" s="7">
        <f t="shared" si="1"/>
        <v>0.49372716742403994</v>
      </c>
      <c r="J30" s="8">
        <v>9</v>
      </c>
      <c r="K30" s="9">
        <v>43462</v>
      </c>
      <c r="L30" s="10" t="s">
        <v>12</v>
      </c>
      <c r="M30" s="2"/>
    </row>
    <row r="31" spans="1:13" ht="35.1" customHeight="1">
      <c r="A31" s="3">
        <v>29</v>
      </c>
      <c r="B31" s="12" t="s">
        <v>718</v>
      </c>
      <c r="C31" s="5">
        <v>51506.38</v>
      </c>
      <c r="D31" s="6">
        <v>11163</v>
      </c>
      <c r="E31" s="6">
        <v>56470.75</v>
      </c>
      <c r="F31" s="6">
        <v>12207</v>
      </c>
      <c r="G31" s="5">
        <v>253131.76999999996</v>
      </c>
      <c r="H31" s="5">
        <v>56425</v>
      </c>
      <c r="I31" s="7">
        <f t="shared" si="1"/>
        <v>0.20347655294315686</v>
      </c>
      <c r="J31" s="8">
        <v>15</v>
      </c>
      <c r="K31" s="9">
        <v>43182</v>
      </c>
      <c r="L31" s="13" t="s">
        <v>11</v>
      </c>
      <c r="M31" s="2"/>
    </row>
    <row r="32" spans="1:13" ht="35.1" customHeight="1">
      <c r="A32" s="3">
        <v>30</v>
      </c>
      <c r="B32" s="4" t="s">
        <v>814</v>
      </c>
      <c r="C32" s="5">
        <v>50713</v>
      </c>
      <c r="D32" s="6">
        <v>8371</v>
      </c>
      <c r="E32" s="6">
        <v>56436</v>
      </c>
      <c r="F32" s="6">
        <v>9218</v>
      </c>
      <c r="G32" s="14">
        <v>261232.63999999998</v>
      </c>
      <c r="H32" s="14">
        <v>46948</v>
      </c>
      <c r="I32" s="7">
        <f t="shared" si="1"/>
        <v>0.19412964628003607</v>
      </c>
      <c r="J32" s="8">
        <v>17</v>
      </c>
      <c r="K32" s="9">
        <v>43259</v>
      </c>
      <c r="L32" s="10" t="s">
        <v>125</v>
      </c>
      <c r="M32" s="2"/>
    </row>
    <row r="33" spans="1:13" ht="35.1" customHeight="1">
      <c r="A33" s="3">
        <v>31</v>
      </c>
      <c r="B33" s="4" t="s">
        <v>901</v>
      </c>
      <c r="C33" s="5">
        <v>50362.16</v>
      </c>
      <c r="D33" s="6">
        <v>8605</v>
      </c>
      <c r="E33" s="6">
        <v>59067.37</v>
      </c>
      <c r="F33" s="6">
        <v>9998</v>
      </c>
      <c r="G33" s="14">
        <v>559446.46</v>
      </c>
      <c r="H33" s="14">
        <v>97129</v>
      </c>
      <c r="I33" s="7">
        <f t="shared" si="1"/>
        <v>9.0021411521667344E-2</v>
      </c>
      <c r="J33" s="8">
        <v>15</v>
      </c>
      <c r="K33" s="9">
        <v>43378</v>
      </c>
      <c r="L33" s="10" t="s">
        <v>52</v>
      </c>
      <c r="M33" s="2"/>
    </row>
    <row r="34" spans="1:13" ht="35.1" customHeight="1">
      <c r="A34" s="3">
        <v>32</v>
      </c>
      <c r="B34" s="4" t="s">
        <v>964</v>
      </c>
      <c r="C34" s="5">
        <v>46616.959999999999</v>
      </c>
      <c r="D34" s="6">
        <v>7415</v>
      </c>
      <c r="E34" s="6">
        <v>50828.65</v>
      </c>
      <c r="F34" s="6">
        <v>8083</v>
      </c>
      <c r="G34" s="14">
        <v>281753.86</v>
      </c>
      <c r="H34" s="14">
        <v>45462</v>
      </c>
      <c r="I34" s="7">
        <f t="shared" si="1"/>
        <v>0.16545278208433417</v>
      </c>
      <c r="J34" s="8">
        <v>11</v>
      </c>
      <c r="K34" s="9">
        <v>43455</v>
      </c>
      <c r="L34" s="10" t="s">
        <v>52</v>
      </c>
      <c r="M34" s="2"/>
    </row>
    <row r="35" spans="1:13" ht="35.1" customHeight="1">
      <c r="A35" s="3">
        <v>33</v>
      </c>
      <c r="B35" s="4" t="s">
        <v>826</v>
      </c>
      <c r="C35" s="5">
        <v>45079</v>
      </c>
      <c r="D35" s="6">
        <v>7989</v>
      </c>
      <c r="E35" s="6"/>
      <c r="F35" s="6"/>
      <c r="G35" s="14">
        <v>148504.41</v>
      </c>
      <c r="H35" s="14">
        <v>26641</v>
      </c>
      <c r="I35" s="7">
        <f t="shared" si="1"/>
        <v>0.30355327494988193</v>
      </c>
      <c r="J35" s="8">
        <v>18</v>
      </c>
      <c r="K35" s="9">
        <v>43280</v>
      </c>
      <c r="L35" s="10" t="s">
        <v>170</v>
      </c>
      <c r="M35" s="2"/>
    </row>
    <row r="36" spans="1:13" ht="35.1" customHeight="1">
      <c r="A36" s="3">
        <v>34</v>
      </c>
      <c r="B36" s="4" t="s">
        <v>708</v>
      </c>
      <c r="C36" s="5">
        <v>43072.03</v>
      </c>
      <c r="D36" s="6">
        <v>7132</v>
      </c>
      <c r="E36" s="6"/>
      <c r="F36" s="6"/>
      <c r="G36" s="14">
        <v>163174.93</v>
      </c>
      <c r="H36" s="14">
        <v>28838</v>
      </c>
      <c r="I36" s="7">
        <f t="shared" si="1"/>
        <v>0.26396230107161683</v>
      </c>
      <c r="J36" s="8">
        <v>16</v>
      </c>
      <c r="K36" s="9">
        <v>43161</v>
      </c>
      <c r="L36" s="10" t="s">
        <v>15</v>
      </c>
      <c r="M36" s="2"/>
    </row>
    <row r="37" spans="1:13" ht="35.1" customHeight="1">
      <c r="A37" s="3">
        <v>35</v>
      </c>
      <c r="B37" s="4" t="s">
        <v>860</v>
      </c>
      <c r="C37" s="5">
        <v>42073</v>
      </c>
      <c r="D37" s="6">
        <v>6634</v>
      </c>
      <c r="E37" s="6">
        <v>50603</v>
      </c>
      <c r="F37" s="6">
        <v>7869</v>
      </c>
      <c r="G37" s="14">
        <v>160637.35</v>
      </c>
      <c r="H37" s="14">
        <v>27536</v>
      </c>
      <c r="I37" s="7">
        <f t="shared" si="1"/>
        <v>0.26191293618825262</v>
      </c>
      <c r="J37" s="8">
        <v>17</v>
      </c>
      <c r="K37" s="9">
        <v>43329</v>
      </c>
      <c r="L37" s="10" t="s">
        <v>863</v>
      </c>
      <c r="M37" s="2"/>
    </row>
    <row r="38" spans="1:13" ht="35.1" customHeight="1">
      <c r="A38" s="3">
        <v>36</v>
      </c>
      <c r="B38" s="4" t="s">
        <v>770</v>
      </c>
      <c r="C38" s="5">
        <v>40689</v>
      </c>
      <c r="D38" s="6">
        <v>6593</v>
      </c>
      <c r="E38" s="6">
        <v>43295</v>
      </c>
      <c r="F38" s="6">
        <v>7030</v>
      </c>
      <c r="G38" s="14">
        <v>173213.86</v>
      </c>
      <c r="H38" s="14">
        <v>29353</v>
      </c>
      <c r="I38" s="7">
        <f t="shared" si="1"/>
        <v>0.23490614434664756</v>
      </c>
      <c r="J38" s="8">
        <v>15</v>
      </c>
      <c r="K38" s="9">
        <v>43189</v>
      </c>
      <c r="L38" s="10" t="s">
        <v>11</v>
      </c>
      <c r="M38" s="2"/>
    </row>
    <row r="39" spans="1:13" ht="35.1" customHeight="1">
      <c r="A39" s="3">
        <v>37</v>
      </c>
      <c r="B39" s="4" t="s">
        <v>949</v>
      </c>
      <c r="C39" s="5">
        <v>38373</v>
      </c>
      <c r="D39" s="6">
        <v>6039</v>
      </c>
      <c r="E39" s="6">
        <v>40008</v>
      </c>
      <c r="F39" s="6">
        <v>6327</v>
      </c>
      <c r="G39" s="14">
        <v>93382</v>
      </c>
      <c r="H39" s="14">
        <v>15337</v>
      </c>
      <c r="I39" s="7">
        <f t="shared" si="1"/>
        <v>0.41092501766935813</v>
      </c>
      <c r="J39" s="8">
        <v>16</v>
      </c>
      <c r="K39" s="9">
        <v>43441</v>
      </c>
      <c r="L39" s="10" t="s">
        <v>849</v>
      </c>
      <c r="M39" s="2"/>
    </row>
    <row r="40" spans="1:13" ht="35.1" customHeight="1">
      <c r="A40" s="3">
        <v>38</v>
      </c>
      <c r="B40" s="12" t="s">
        <v>704</v>
      </c>
      <c r="C40" s="5">
        <v>35834</v>
      </c>
      <c r="D40" s="6">
        <v>7657</v>
      </c>
      <c r="E40" s="5"/>
      <c r="F40" s="5"/>
      <c r="G40" s="5">
        <v>117402</v>
      </c>
      <c r="H40" s="5">
        <v>25623</v>
      </c>
      <c r="I40" s="7">
        <f t="shared" si="1"/>
        <v>0.30522478322345448</v>
      </c>
      <c r="J40" s="8" t="s">
        <v>20</v>
      </c>
      <c r="K40" s="9">
        <v>43154</v>
      </c>
      <c r="L40" s="13" t="s">
        <v>12</v>
      </c>
      <c r="M40" s="2"/>
    </row>
    <row r="41" spans="1:13" ht="35.1" customHeight="1">
      <c r="A41" s="3">
        <v>39</v>
      </c>
      <c r="B41" s="4" t="s">
        <v>776</v>
      </c>
      <c r="C41" s="5">
        <v>34721</v>
      </c>
      <c r="D41" s="6">
        <v>5846</v>
      </c>
      <c r="E41" s="6"/>
      <c r="F41" s="6"/>
      <c r="G41" s="14">
        <v>128699.47</v>
      </c>
      <c r="H41" s="14">
        <v>23459</v>
      </c>
      <c r="I41" s="7">
        <f t="shared" si="1"/>
        <v>0.26978355077919125</v>
      </c>
      <c r="J41" s="8">
        <v>15</v>
      </c>
      <c r="K41" s="9">
        <v>43196</v>
      </c>
      <c r="L41" s="10" t="s">
        <v>125</v>
      </c>
      <c r="M41" s="2"/>
    </row>
    <row r="42" spans="1:13" ht="35.1" customHeight="1">
      <c r="A42" s="3">
        <v>40</v>
      </c>
      <c r="B42" s="4" t="s">
        <v>955</v>
      </c>
      <c r="C42" s="5">
        <v>34089.83</v>
      </c>
      <c r="D42" s="6">
        <v>6474</v>
      </c>
      <c r="E42" s="6"/>
      <c r="F42" s="6"/>
      <c r="G42" s="14">
        <v>109029.11</v>
      </c>
      <c r="H42" s="14">
        <v>22115</v>
      </c>
      <c r="I42" s="7">
        <f t="shared" si="1"/>
        <v>0.31266723171453936</v>
      </c>
      <c r="J42" s="8">
        <v>15</v>
      </c>
      <c r="K42" s="9">
        <v>43448</v>
      </c>
      <c r="L42" s="10" t="s">
        <v>60</v>
      </c>
      <c r="M42" s="2"/>
    </row>
    <row r="43" spans="1:13" ht="35.1" customHeight="1">
      <c r="A43" s="3">
        <v>41</v>
      </c>
      <c r="B43" s="4" t="s">
        <v>939</v>
      </c>
      <c r="C43" s="5">
        <v>33848.629999999997</v>
      </c>
      <c r="D43" s="6">
        <v>7657</v>
      </c>
      <c r="E43" s="6">
        <v>36368</v>
      </c>
      <c r="F43" s="6">
        <v>8232</v>
      </c>
      <c r="G43" s="14">
        <v>77017</v>
      </c>
      <c r="H43" s="14">
        <v>17699</v>
      </c>
      <c r="I43" s="7">
        <f t="shared" si="1"/>
        <v>0.43949556591401895</v>
      </c>
      <c r="J43" s="8">
        <v>20</v>
      </c>
      <c r="K43" s="9">
        <v>43427</v>
      </c>
      <c r="L43" s="10" t="s">
        <v>931</v>
      </c>
      <c r="M43" s="2"/>
    </row>
    <row r="44" spans="1:13" ht="35.1" customHeight="1">
      <c r="A44" s="3">
        <v>42</v>
      </c>
      <c r="B44" s="4" t="s">
        <v>950</v>
      </c>
      <c r="C44" s="5">
        <v>31450.61</v>
      </c>
      <c r="D44" s="6">
        <v>5276</v>
      </c>
      <c r="E44" s="6"/>
      <c r="F44" s="6"/>
      <c r="G44" s="14">
        <v>106227.31</v>
      </c>
      <c r="H44" s="14">
        <v>17901</v>
      </c>
      <c r="I44" s="7">
        <f t="shared" si="1"/>
        <v>0.29606896757528739</v>
      </c>
      <c r="J44" s="8">
        <v>13</v>
      </c>
      <c r="K44" s="9">
        <v>43441</v>
      </c>
      <c r="L44" s="10" t="s">
        <v>60</v>
      </c>
      <c r="M44" s="2"/>
    </row>
    <row r="45" spans="1:13" ht="35.1" customHeight="1">
      <c r="A45" s="3">
        <v>43</v>
      </c>
      <c r="B45" s="4" t="s">
        <v>902</v>
      </c>
      <c r="C45" s="5">
        <v>30506.11</v>
      </c>
      <c r="D45" s="6">
        <v>6762</v>
      </c>
      <c r="E45" s="6"/>
      <c r="F45" s="6"/>
      <c r="G45" s="14">
        <v>107648.67000000001</v>
      </c>
      <c r="H45" s="14">
        <v>23814</v>
      </c>
      <c r="I45" s="7">
        <f t="shared" si="1"/>
        <v>0.2833858513997432</v>
      </c>
      <c r="J45" s="8">
        <v>16</v>
      </c>
      <c r="K45" s="9">
        <v>43378</v>
      </c>
      <c r="L45" s="10" t="s">
        <v>11</v>
      </c>
      <c r="M45" s="2"/>
    </row>
    <row r="46" spans="1:13" ht="35.1" customHeight="1">
      <c r="A46" s="3">
        <v>44</v>
      </c>
      <c r="B46" s="4" t="s">
        <v>882</v>
      </c>
      <c r="C46" s="5">
        <v>30102.13</v>
      </c>
      <c r="D46" s="6">
        <v>5029</v>
      </c>
      <c r="E46" s="6">
        <v>32560</v>
      </c>
      <c r="F46" s="6">
        <v>5424</v>
      </c>
      <c r="G46" s="14">
        <v>65872</v>
      </c>
      <c r="H46" s="14">
        <v>11568</v>
      </c>
      <c r="I46" s="7">
        <f t="shared" si="1"/>
        <v>0.45697914136507167</v>
      </c>
      <c r="J46" s="8">
        <v>16</v>
      </c>
      <c r="K46" s="9">
        <v>43357</v>
      </c>
      <c r="L46" s="10" t="s">
        <v>731</v>
      </c>
      <c r="M46" s="2"/>
    </row>
    <row r="47" spans="1:13" ht="35.1" customHeight="1">
      <c r="A47" s="3">
        <v>45</v>
      </c>
      <c r="B47" s="4" t="s">
        <v>707</v>
      </c>
      <c r="C47" s="5">
        <v>28894.87</v>
      </c>
      <c r="D47" s="6">
        <v>4885</v>
      </c>
      <c r="E47" s="6">
        <v>30757.45</v>
      </c>
      <c r="F47" s="6">
        <v>5227</v>
      </c>
      <c r="G47" s="14">
        <v>104935.72</v>
      </c>
      <c r="H47" s="14">
        <v>20293</v>
      </c>
      <c r="I47" s="7">
        <f t="shared" si="1"/>
        <v>0.2753578095237732</v>
      </c>
      <c r="J47" s="8">
        <v>12</v>
      </c>
      <c r="K47" s="9">
        <v>43154</v>
      </c>
      <c r="L47" s="10" t="s">
        <v>11</v>
      </c>
      <c r="M47" s="2"/>
    </row>
    <row r="48" spans="1:13" ht="35.1" customHeight="1">
      <c r="A48" s="3">
        <v>46</v>
      </c>
      <c r="B48" s="4" t="s">
        <v>827</v>
      </c>
      <c r="C48" s="5">
        <v>28851</v>
      </c>
      <c r="D48" s="6">
        <v>6090</v>
      </c>
      <c r="E48" s="6">
        <v>29882</v>
      </c>
      <c r="F48" s="6">
        <v>6343</v>
      </c>
      <c r="G48" s="14">
        <v>88161.279999999984</v>
      </c>
      <c r="H48" s="14">
        <v>19756</v>
      </c>
      <c r="I48" s="7">
        <f t="shared" si="1"/>
        <v>0.32725250813055351</v>
      </c>
      <c r="J48" s="8">
        <v>13</v>
      </c>
      <c r="K48" s="9">
        <v>43280</v>
      </c>
      <c r="L48" s="10" t="s">
        <v>11</v>
      </c>
      <c r="M48" s="2"/>
    </row>
    <row r="49" spans="1:13" ht="35.1" customHeight="1">
      <c r="A49" s="3">
        <v>47</v>
      </c>
      <c r="B49" s="4" t="s">
        <v>838</v>
      </c>
      <c r="C49" s="5">
        <v>28292</v>
      </c>
      <c r="D49" s="6">
        <v>4503</v>
      </c>
      <c r="E49" s="6"/>
      <c r="F49" s="6"/>
      <c r="G49" s="14">
        <v>91763.77</v>
      </c>
      <c r="H49" s="14">
        <v>24284</v>
      </c>
      <c r="I49" s="7">
        <f t="shared" si="1"/>
        <v>0.30831340081167108</v>
      </c>
      <c r="J49" s="8">
        <v>15</v>
      </c>
      <c r="K49" s="9">
        <v>43294</v>
      </c>
      <c r="L49" s="10" t="s">
        <v>125</v>
      </c>
      <c r="M49" s="2"/>
    </row>
    <row r="50" spans="1:13" ht="35.1" customHeight="1">
      <c r="A50" s="3">
        <v>48</v>
      </c>
      <c r="B50" s="4" t="s">
        <v>912</v>
      </c>
      <c r="C50" s="5">
        <v>28193</v>
      </c>
      <c r="D50" s="6">
        <v>4823</v>
      </c>
      <c r="E50" s="6"/>
      <c r="F50" s="6"/>
      <c r="G50" s="14">
        <v>75693.47</v>
      </c>
      <c r="H50" s="14">
        <v>13343</v>
      </c>
      <c r="I50" s="7">
        <f t="shared" si="1"/>
        <v>0.37246277651163301</v>
      </c>
      <c r="J50" s="8">
        <v>17</v>
      </c>
      <c r="K50" s="9">
        <v>43392</v>
      </c>
      <c r="L50" s="10" t="s">
        <v>849</v>
      </c>
      <c r="M50" s="2"/>
    </row>
    <row r="51" spans="1:13" ht="35.1" customHeight="1">
      <c r="A51" s="3">
        <v>49</v>
      </c>
      <c r="B51" s="12" t="s">
        <v>712</v>
      </c>
      <c r="C51" s="5">
        <v>27840</v>
      </c>
      <c r="D51" s="6">
        <v>5738</v>
      </c>
      <c r="E51" s="5"/>
      <c r="F51" s="5"/>
      <c r="G51" s="16">
        <v>59603</v>
      </c>
      <c r="H51" s="16">
        <v>12971</v>
      </c>
      <c r="I51" s="7">
        <f t="shared" si="1"/>
        <v>0.46709058268879083</v>
      </c>
      <c r="J51" s="8">
        <v>16</v>
      </c>
      <c r="K51" s="9">
        <v>43168</v>
      </c>
      <c r="L51" s="13" t="s">
        <v>12</v>
      </c>
      <c r="M51" s="2"/>
    </row>
    <row r="52" spans="1:13" ht="35.1" customHeight="1">
      <c r="A52" s="3">
        <v>50</v>
      </c>
      <c r="B52" s="4" t="s">
        <v>889</v>
      </c>
      <c r="C52" s="5">
        <v>27538.79</v>
      </c>
      <c r="D52" s="6">
        <v>4755</v>
      </c>
      <c r="E52" s="6">
        <v>29228.29</v>
      </c>
      <c r="F52" s="6">
        <v>5063</v>
      </c>
      <c r="G52" s="14">
        <v>93499.67</v>
      </c>
      <c r="H52" s="14">
        <v>17492</v>
      </c>
      <c r="I52" s="7">
        <f t="shared" si="1"/>
        <v>0.29453355289917066</v>
      </c>
      <c r="J52" s="8">
        <v>16</v>
      </c>
      <c r="K52" s="9">
        <v>43364</v>
      </c>
      <c r="L52" s="10" t="s">
        <v>11</v>
      </c>
      <c r="M52" s="2"/>
    </row>
    <row r="53" spans="1:13" ht="35.1" customHeight="1">
      <c r="A53" s="3">
        <v>51</v>
      </c>
      <c r="B53" s="4" t="s">
        <v>819</v>
      </c>
      <c r="C53" s="5">
        <v>27008</v>
      </c>
      <c r="D53" s="6">
        <v>4752</v>
      </c>
      <c r="E53" s="6">
        <v>34313</v>
      </c>
      <c r="F53" s="6">
        <v>5978</v>
      </c>
      <c r="G53" s="14">
        <v>172169.84</v>
      </c>
      <c r="H53" s="14">
        <v>32417</v>
      </c>
      <c r="I53" s="7">
        <f t="shared" si="1"/>
        <v>0.15686835743124347</v>
      </c>
      <c r="J53" s="8">
        <v>17</v>
      </c>
      <c r="K53" s="9">
        <v>43266</v>
      </c>
      <c r="L53" s="10" t="s">
        <v>11</v>
      </c>
      <c r="M53" s="2"/>
    </row>
    <row r="54" spans="1:13" ht="35.1" customHeight="1">
      <c r="A54" s="3">
        <v>52</v>
      </c>
      <c r="B54" s="12" t="s">
        <v>709</v>
      </c>
      <c r="C54" s="5">
        <v>26311</v>
      </c>
      <c r="D54" s="6">
        <v>4804</v>
      </c>
      <c r="E54" s="5">
        <v>27599</v>
      </c>
      <c r="F54" s="5">
        <v>5020</v>
      </c>
      <c r="G54" s="5">
        <v>152671</v>
      </c>
      <c r="H54" s="5">
        <v>29143</v>
      </c>
      <c r="I54" s="7">
        <f t="shared" si="1"/>
        <v>0.1723379030726202</v>
      </c>
      <c r="J54" s="8">
        <v>18</v>
      </c>
      <c r="K54" s="9">
        <v>43161</v>
      </c>
      <c r="L54" s="13" t="s">
        <v>72</v>
      </c>
      <c r="M54" s="2"/>
    </row>
    <row r="55" spans="1:13" ht="35.1" customHeight="1">
      <c r="A55" s="3">
        <v>53</v>
      </c>
      <c r="B55" s="4" t="s">
        <v>781</v>
      </c>
      <c r="C55" s="5">
        <v>26186</v>
      </c>
      <c r="D55" s="6">
        <v>4222</v>
      </c>
      <c r="E55" s="6"/>
      <c r="F55" s="6"/>
      <c r="G55" s="14">
        <v>70231.399999999994</v>
      </c>
      <c r="H55" s="14">
        <v>12225</v>
      </c>
      <c r="I55" s="7">
        <f t="shared" si="1"/>
        <v>0.37285316824098624</v>
      </c>
      <c r="J55" s="8">
        <v>15</v>
      </c>
      <c r="K55" s="9">
        <v>43203</v>
      </c>
      <c r="L55" s="10" t="s">
        <v>11</v>
      </c>
      <c r="M55" s="2"/>
    </row>
    <row r="56" spans="1:13" ht="35.1" customHeight="1">
      <c r="A56" s="3">
        <v>54</v>
      </c>
      <c r="B56" s="12" t="s">
        <v>719</v>
      </c>
      <c r="C56" s="5">
        <v>25246</v>
      </c>
      <c r="D56" s="6">
        <v>4021</v>
      </c>
      <c r="E56" s="5"/>
      <c r="F56" s="5"/>
      <c r="G56" s="5">
        <v>51978.1</v>
      </c>
      <c r="H56" s="5">
        <v>8680</v>
      </c>
      <c r="I56" s="7">
        <f t="shared" si="1"/>
        <v>0.48570455634199788</v>
      </c>
      <c r="J56" s="8">
        <v>13</v>
      </c>
      <c r="K56" s="9">
        <v>43182</v>
      </c>
      <c r="L56" s="13" t="s">
        <v>125</v>
      </c>
      <c r="M56" s="2"/>
    </row>
    <row r="57" spans="1:13" ht="35.1" customHeight="1">
      <c r="A57" s="3">
        <v>55</v>
      </c>
      <c r="B57" s="4" t="s">
        <v>916</v>
      </c>
      <c r="C57" s="5">
        <v>25042</v>
      </c>
      <c r="D57" s="6">
        <v>4381</v>
      </c>
      <c r="E57" s="6"/>
      <c r="F57" s="6"/>
      <c r="G57" s="14">
        <v>61078.07</v>
      </c>
      <c r="H57" s="14">
        <v>11043</v>
      </c>
      <c r="I57" s="7">
        <f t="shared" si="1"/>
        <v>0.40999985755934987</v>
      </c>
      <c r="J57" s="8">
        <v>17</v>
      </c>
      <c r="K57" s="9">
        <v>43399</v>
      </c>
      <c r="L57" s="10" t="s">
        <v>849</v>
      </c>
      <c r="M57" s="2"/>
    </row>
    <row r="58" spans="1:13" ht="35.1" customHeight="1">
      <c r="A58" s="3">
        <v>56</v>
      </c>
      <c r="B58" s="4" t="s">
        <v>771</v>
      </c>
      <c r="C58" s="5">
        <v>24881</v>
      </c>
      <c r="D58" s="6">
        <v>4809</v>
      </c>
      <c r="E58" s="6"/>
      <c r="F58" s="6"/>
      <c r="G58" s="14">
        <v>258803.93</v>
      </c>
      <c r="H58" s="14">
        <v>62679</v>
      </c>
      <c r="I58" s="7">
        <f t="shared" si="1"/>
        <v>9.6138416445221683E-2</v>
      </c>
      <c r="J58" s="8">
        <v>17</v>
      </c>
      <c r="K58" s="9">
        <v>43189</v>
      </c>
      <c r="L58" s="10" t="s">
        <v>775</v>
      </c>
      <c r="M58" s="2"/>
    </row>
    <row r="59" spans="1:13" ht="35.1" customHeight="1">
      <c r="A59" s="3">
        <v>57</v>
      </c>
      <c r="B59" s="4" t="s">
        <v>720</v>
      </c>
      <c r="C59" s="5">
        <v>24791.55</v>
      </c>
      <c r="D59" s="8">
        <v>4157</v>
      </c>
      <c r="E59" s="8"/>
      <c r="F59" s="8"/>
      <c r="G59" s="14">
        <v>57527.64</v>
      </c>
      <c r="H59" s="14">
        <v>10250</v>
      </c>
      <c r="I59" s="7">
        <f t="shared" si="1"/>
        <v>0.43095023539988775</v>
      </c>
      <c r="J59" s="8">
        <v>8</v>
      </c>
      <c r="K59" s="11">
        <v>43182</v>
      </c>
      <c r="L59" s="10" t="s">
        <v>17</v>
      </c>
      <c r="M59" s="2"/>
    </row>
    <row r="60" spans="1:13" ht="35.1" customHeight="1">
      <c r="A60" s="3">
        <v>58</v>
      </c>
      <c r="B60" s="4" t="s">
        <v>841</v>
      </c>
      <c r="C60" s="5">
        <v>24498</v>
      </c>
      <c r="D60" s="6">
        <v>4224</v>
      </c>
      <c r="E60" s="6">
        <v>39244</v>
      </c>
      <c r="F60" s="6">
        <v>6507</v>
      </c>
      <c r="G60" s="14">
        <v>179325.02999999997</v>
      </c>
      <c r="H60" s="14">
        <v>31437</v>
      </c>
      <c r="I60" s="7">
        <f t="shared" si="1"/>
        <v>0.13661227325599781</v>
      </c>
      <c r="J60" s="8">
        <v>18</v>
      </c>
      <c r="K60" s="9">
        <v>43301</v>
      </c>
      <c r="L60" s="10" t="s">
        <v>125</v>
      </c>
      <c r="M60" s="2"/>
    </row>
    <row r="61" spans="1:13" ht="35.1" customHeight="1">
      <c r="A61" s="3">
        <v>59</v>
      </c>
      <c r="B61" s="4" t="s">
        <v>944</v>
      </c>
      <c r="C61" s="5">
        <v>24070.45</v>
      </c>
      <c r="D61" s="6">
        <v>4175</v>
      </c>
      <c r="E61" s="6">
        <v>25195.73</v>
      </c>
      <c r="F61" s="6">
        <v>4394</v>
      </c>
      <c r="G61" s="14">
        <v>52724.73</v>
      </c>
      <c r="H61" s="14">
        <v>9233</v>
      </c>
      <c r="I61" s="7">
        <f t="shared" si="1"/>
        <v>0.45653055027498479</v>
      </c>
      <c r="J61" s="8">
        <v>13</v>
      </c>
      <c r="K61" s="9">
        <v>43434</v>
      </c>
      <c r="L61" s="10" t="s">
        <v>11</v>
      </c>
      <c r="M61" s="2"/>
    </row>
    <row r="62" spans="1:13" ht="35.1" customHeight="1">
      <c r="A62" s="3">
        <v>60</v>
      </c>
      <c r="B62" s="4" t="s">
        <v>784</v>
      </c>
      <c r="C62" s="5">
        <v>24065</v>
      </c>
      <c r="D62" s="6">
        <v>4114</v>
      </c>
      <c r="E62" s="6">
        <v>25526</v>
      </c>
      <c r="F62" s="6">
        <v>4384</v>
      </c>
      <c r="G62" s="14">
        <v>78915.539999999994</v>
      </c>
      <c r="H62" s="14">
        <v>15065</v>
      </c>
      <c r="I62" s="7">
        <f t="shared" si="1"/>
        <v>0.30494627547375336</v>
      </c>
      <c r="J62" s="8">
        <v>12</v>
      </c>
      <c r="K62" s="9">
        <v>43210</v>
      </c>
      <c r="L62" s="10" t="s">
        <v>125</v>
      </c>
      <c r="M62" s="2"/>
    </row>
    <row r="63" spans="1:13" ht="35.1" customHeight="1">
      <c r="A63" s="3">
        <v>61</v>
      </c>
      <c r="B63" s="4" t="s">
        <v>866</v>
      </c>
      <c r="C63" s="5">
        <v>24064.66</v>
      </c>
      <c r="D63" s="6">
        <v>4136</v>
      </c>
      <c r="E63" s="6"/>
      <c r="F63" s="6"/>
      <c r="G63" s="14">
        <v>63103.399999999994</v>
      </c>
      <c r="H63" s="14">
        <v>12291</v>
      </c>
      <c r="I63" s="7">
        <f t="shared" si="1"/>
        <v>0.38135282726445807</v>
      </c>
      <c r="J63" s="8">
        <v>11</v>
      </c>
      <c r="K63" s="9">
        <v>43336</v>
      </c>
      <c r="L63" s="10" t="s">
        <v>60</v>
      </c>
      <c r="M63" s="2"/>
    </row>
    <row r="64" spans="1:13" ht="35.1" customHeight="1">
      <c r="A64" s="3">
        <v>62</v>
      </c>
      <c r="B64" s="4" t="s">
        <v>830</v>
      </c>
      <c r="C64" s="5">
        <v>24014</v>
      </c>
      <c r="D64" s="6">
        <v>3850</v>
      </c>
      <c r="E64" s="6"/>
      <c r="F64" s="6"/>
      <c r="G64" s="14">
        <v>81832.56</v>
      </c>
      <c r="H64" s="14">
        <v>14212</v>
      </c>
      <c r="I64" s="7">
        <f t="shared" si="1"/>
        <v>0.29345287499254574</v>
      </c>
      <c r="J64" s="8">
        <v>25</v>
      </c>
      <c r="K64" s="9">
        <v>43287</v>
      </c>
      <c r="L64" s="10" t="s">
        <v>15</v>
      </c>
      <c r="M64" s="2"/>
    </row>
    <row r="65" spans="1:13" ht="35.1" customHeight="1">
      <c r="A65" s="3">
        <v>63</v>
      </c>
      <c r="B65" s="4" t="s">
        <v>917</v>
      </c>
      <c r="C65" s="5">
        <v>23436</v>
      </c>
      <c r="D65" s="6">
        <v>4963</v>
      </c>
      <c r="E65" s="6"/>
      <c r="F65" s="6"/>
      <c r="G65" s="14">
        <v>77030</v>
      </c>
      <c r="H65" s="14">
        <v>17532</v>
      </c>
      <c r="I65" s="7">
        <f t="shared" si="1"/>
        <v>0.30424509931195637</v>
      </c>
      <c r="J65" s="8">
        <v>13</v>
      </c>
      <c r="K65" s="9">
        <v>43399</v>
      </c>
      <c r="L65" s="10" t="s">
        <v>12</v>
      </c>
      <c r="M65" s="2"/>
    </row>
    <row r="66" spans="1:13" ht="35.1" customHeight="1">
      <c r="A66" s="3">
        <v>64</v>
      </c>
      <c r="B66" s="4" t="s">
        <v>696</v>
      </c>
      <c r="C66" s="5">
        <v>23240.080000000002</v>
      </c>
      <c r="D66" s="6">
        <v>4528</v>
      </c>
      <c r="E66" s="6"/>
      <c r="F66" s="6"/>
      <c r="G66" s="14">
        <v>79085.899999999994</v>
      </c>
      <c r="H66" s="14">
        <v>17049</v>
      </c>
      <c r="I66" s="7">
        <f t="shared" si="1"/>
        <v>0.29385870300521338</v>
      </c>
      <c r="J66" s="8">
        <v>10</v>
      </c>
      <c r="K66" s="9">
        <v>43140</v>
      </c>
      <c r="L66" s="10" t="s">
        <v>698</v>
      </c>
      <c r="M66" s="2"/>
    </row>
    <row r="67" spans="1:13" ht="35.1" customHeight="1">
      <c r="A67" s="3">
        <v>65</v>
      </c>
      <c r="B67" s="4" t="s">
        <v>921</v>
      </c>
      <c r="C67" s="5">
        <v>23052.5</v>
      </c>
      <c r="D67" s="6">
        <v>4363</v>
      </c>
      <c r="E67" s="6"/>
      <c r="F67" s="6"/>
      <c r="G67" s="14">
        <v>50469</v>
      </c>
      <c r="H67" s="14">
        <v>9696</v>
      </c>
      <c r="I67" s="7">
        <f t="shared" si="1"/>
        <v>0.45676553924191088</v>
      </c>
      <c r="J67" s="8">
        <v>21</v>
      </c>
      <c r="K67" s="9">
        <v>43406</v>
      </c>
      <c r="L67" s="10" t="s">
        <v>855</v>
      </c>
      <c r="M67" s="2"/>
    </row>
    <row r="68" spans="1:13" ht="35.1" customHeight="1">
      <c r="A68" s="3">
        <v>66</v>
      </c>
      <c r="B68" s="4" t="s">
        <v>965</v>
      </c>
      <c r="C68" s="5">
        <v>22617</v>
      </c>
      <c r="D68" s="6">
        <v>3599</v>
      </c>
      <c r="E68" s="6"/>
      <c r="F68" s="6"/>
      <c r="G68" s="14">
        <v>124999</v>
      </c>
      <c r="H68" s="14">
        <v>20475</v>
      </c>
      <c r="I68" s="7">
        <f t="shared" ref="I68:I131" si="2">C68/G68</f>
        <v>0.18093744749957999</v>
      </c>
      <c r="J68" s="8">
        <v>12</v>
      </c>
      <c r="K68" s="9">
        <v>43455</v>
      </c>
      <c r="L68" s="10" t="s">
        <v>968</v>
      </c>
      <c r="M68" s="2"/>
    </row>
    <row r="69" spans="1:13" ht="35.1" customHeight="1">
      <c r="A69" s="3">
        <v>67</v>
      </c>
      <c r="B69" s="4" t="s">
        <v>857</v>
      </c>
      <c r="C69" s="5">
        <v>22567.35</v>
      </c>
      <c r="D69" s="6">
        <v>3895</v>
      </c>
      <c r="E69" s="6">
        <v>24607.59</v>
      </c>
      <c r="F69" s="6">
        <v>4279</v>
      </c>
      <c r="G69" s="14">
        <v>64679.98</v>
      </c>
      <c r="H69" s="14">
        <v>11709</v>
      </c>
      <c r="I69" s="7">
        <f t="shared" si="2"/>
        <v>0.34890780733080001</v>
      </c>
      <c r="J69" s="8">
        <v>13</v>
      </c>
      <c r="K69" s="9">
        <v>43322</v>
      </c>
      <c r="L69" s="10" t="s">
        <v>11</v>
      </c>
      <c r="M69" s="2"/>
    </row>
    <row r="70" spans="1:13" ht="35.1" customHeight="1">
      <c r="A70" s="3">
        <v>68</v>
      </c>
      <c r="B70" s="4" t="s">
        <v>777</v>
      </c>
      <c r="C70" s="5">
        <v>22029</v>
      </c>
      <c r="D70" s="6">
        <v>5172</v>
      </c>
      <c r="E70" s="6"/>
      <c r="F70" s="6"/>
      <c r="G70" s="14">
        <v>55510</v>
      </c>
      <c r="H70" s="14">
        <v>12950</v>
      </c>
      <c r="I70" s="7">
        <f t="shared" si="2"/>
        <v>0.39684741488020175</v>
      </c>
      <c r="J70" s="8">
        <v>16</v>
      </c>
      <c r="K70" s="9">
        <v>43196</v>
      </c>
      <c r="L70" s="10" t="s">
        <v>12</v>
      </c>
      <c r="M70" s="2"/>
    </row>
    <row r="71" spans="1:13" ht="35.1" customHeight="1">
      <c r="A71" s="3">
        <v>69</v>
      </c>
      <c r="B71" s="4" t="s">
        <v>870</v>
      </c>
      <c r="C71" s="5">
        <v>21582.36</v>
      </c>
      <c r="D71" s="6">
        <v>3917</v>
      </c>
      <c r="E71" s="6"/>
      <c r="F71" s="6"/>
      <c r="G71" s="14">
        <v>81135.14</v>
      </c>
      <c r="H71" s="14">
        <v>14923</v>
      </c>
      <c r="I71" s="7">
        <f t="shared" si="2"/>
        <v>0.2660050873148182</v>
      </c>
      <c r="J71" s="8">
        <v>15</v>
      </c>
      <c r="K71" s="9">
        <v>43343</v>
      </c>
      <c r="L71" s="10" t="s">
        <v>60</v>
      </c>
      <c r="M71" s="2"/>
    </row>
    <row r="72" spans="1:13" ht="35.1" customHeight="1">
      <c r="A72" s="3">
        <v>70</v>
      </c>
      <c r="B72" s="4" t="s">
        <v>828</v>
      </c>
      <c r="C72" s="5">
        <v>21163</v>
      </c>
      <c r="D72" s="6">
        <v>3601</v>
      </c>
      <c r="E72" s="6">
        <v>22563</v>
      </c>
      <c r="F72" s="6">
        <v>3887</v>
      </c>
      <c r="G72" s="14">
        <v>70653.39</v>
      </c>
      <c r="H72" s="14">
        <v>12485</v>
      </c>
      <c r="I72" s="7">
        <f t="shared" si="2"/>
        <v>0.2995326905050133</v>
      </c>
      <c r="J72" s="8">
        <v>15</v>
      </c>
      <c r="K72" s="9">
        <v>43280</v>
      </c>
      <c r="L72" s="10" t="s">
        <v>11</v>
      </c>
      <c r="M72" s="2"/>
    </row>
    <row r="73" spans="1:13" ht="35.1" customHeight="1">
      <c r="A73" s="3">
        <v>71</v>
      </c>
      <c r="B73" s="4" t="s">
        <v>972</v>
      </c>
      <c r="C73" s="5">
        <v>20932.2</v>
      </c>
      <c r="D73" s="6">
        <v>4276</v>
      </c>
      <c r="E73" s="6">
        <v>22961</v>
      </c>
      <c r="F73" s="6">
        <v>4637</v>
      </c>
      <c r="G73" s="14">
        <v>43905</v>
      </c>
      <c r="H73" s="14">
        <v>8939</v>
      </c>
      <c r="I73" s="7">
        <f t="shared" si="2"/>
        <v>0.47676118893064573</v>
      </c>
      <c r="J73" s="8">
        <v>19</v>
      </c>
      <c r="K73" s="9">
        <v>43462</v>
      </c>
      <c r="L73" s="10" t="s">
        <v>974</v>
      </c>
      <c r="M73" s="2"/>
    </row>
    <row r="74" spans="1:13" ht="35.1" customHeight="1">
      <c r="A74" s="3">
        <v>72</v>
      </c>
      <c r="B74" s="4" t="s">
        <v>674</v>
      </c>
      <c r="C74" s="5">
        <v>20703.16</v>
      </c>
      <c r="D74" s="6">
        <v>3512</v>
      </c>
      <c r="E74" s="6">
        <v>22108.13</v>
      </c>
      <c r="F74" s="6">
        <v>3770</v>
      </c>
      <c r="G74" s="15">
        <v>50910.559999999998</v>
      </c>
      <c r="H74" s="15">
        <v>9662</v>
      </c>
      <c r="I74" s="7">
        <f t="shared" si="2"/>
        <v>0.40665747931273982</v>
      </c>
      <c r="J74" s="8">
        <v>10</v>
      </c>
      <c r="K74" s="9">
        <v>43112</v>
      </c>
      <c r="L74" s="10" t="s">
        <v>11</v>
      </c>
      <c r="M74" s="2"/>
    </row>
    <row r="75" spans="1:13" ht="35.1" customHeight="1">
      <c r="A75" s="3">
        <v>73</v>
      </c>
      <c r="B75" s="4" t="s">
        <v>681</v>
      </c>
      <c r="C75" s="5">
        <v>20342</v>
      </c>
      <c r="D75" s="6">
        <v>3588</v>
      </c>
      <c r="E75" s="6"/>
      <c r="F75" s="6"/>
      <c r="G75" s="14">
        <v>99782.27</v>
      </c>
      <c r="H75" s="14">
        <v>18835</v>
      </c>
      <c r="I75" s="7">
        <f t="shared" si="2"/>
        <v>0.2038638728102698</v>
      </c>
      <c r="J75" s="8">
        <v>15</v>
      </c>
      <c r="K75" s="9">
        <v>43119</v>
      </c>
      <c r="L75" s="10" t="s">
        <v>15</v>
      </c>
      <c r="M75" s="2"/>
    </row>
    <row r="76" spans="1:13" ht="35.1" customHeight="1">
      <c r="A76" s="3">
        <v>74</v>
      </c>
      <c r="B76" s="4" t="s">
        <v>806</v>
      </c>
      <c r="C76" s="5">
        <v>19317</v>
      </c>
      <c r="D76" s="6">
        <v>3416</v>
      </c>
      <c r="E76" s="6">
        <v>21393</v>
      </c>
      <c r="F76" s="6">
        <v>3735</v>
      </c>
      <c r="G76" s="14">
        <v>58948.619999999995</v>
      </c>
      <c r="H76" s="14">
        <v>10707</v>
      </c>
      <c r="I76" s="7">
        <f t="shared" si="2"/>
        <v>0.32769214953632503</v>
      </c>
      <c r="J76" s="8">
        <v>29</v>
      </c>
      <c r="K76" s="9">
        <v>43245</v>
      </c>
      <c r="L76" s="10" t="s">
        <v>15</v>
      </c>
      <c r="M76" s="2"/>
    </row>
    <row r="77" spans="1:13" ht="35.1" customHeight="1">
      <c r="A77" s="3">
        <v>75</v>
      </c>
      <c r="B77" s="4" t="s">
        <v>675</v>
      </c>
      <c r="C77" s="5">
        <v>19215</v>
      </c>
      <c r="D77" s="6">
        <v>3203</v>
      </c>
      <c r="E77" s="6"/>
      <c r="F77" s="6"/>
      <c r="G77" s="15">
        <v>77542</v>
      </c>
      <c r="H77" s="15">
        <v>13818</v>
      </c>
      <c r="I77" s="7">
        <f t="shared" si="2"/>
        <v>0.24780119161228753</v>
      </c>
      <c r="J77" s="8">
        <v>8</v>
      </c>
      <c r="K77" s="9">
        <v>43112</v>
      </c>
      <c r="L77" s="10" t="s">
        <v>12</v>
      </c>
      <c r="M77" s="2"/>
    </row>
    <row r="78" spans="1:13" ht="35.1" customHeight="1">
      <c r="A78" s="3">
        <v>76</v>
      </c>
      <c r="B78" s="4" t="s">
        <v>697</v>
      </c>
      <c r="C78" s="5">
        <v>19135.36</v>
      </c>
      <c r="D78" s="6">
        <v>4216</v>
      </c>
      <c r="E78" s="6">
        <v>20927.11</v>
      </c>
      <c r="F78" s="6">
        <v>4608</v>
      </c>
      <c r="G78" s="14">
        <v>97430.52</v>
      </c>
      <c r="H78" s="14">
        <v>22293</v>
      </c>
      <c r="I78" s="7">
        <f t="shared" si="2"/>
        <v>0.19640006026858936</v>
      </c>
      <c r="J78" s="8">
        <v>14</v>
      </c>
      <c r="K78" s="9">
        <v>43140</v>
      </c>
      <c r="L78" s="10" t="s">
        <v>11</v>
      </c>
      <c r="M78" s="2"/>
    </row>
    <row r="79" spans="1:13" ht="35.1" customHeight="1">
      <c r="A79" s="3">
        <v>77</v>
      </c>
      <c r="B79" s="12" t="s">
        <v>672</v>
      </c>
      <c r="C79" s="5">
        <v>19101.47</v>
      </c>
      <c r="D79" s="6">
        <v>3375</v>
      </c>
      <c r="E79" s="5">
        <v>21598</v>
      </c>
      <c r="F79" s="5">
        <v>3833</v>
      </c>
      <c r="G79" s="5">
        <v>61103</v>
      </c>
      <c r="H79" s="5">
        <v>11493</v>
      </c>
      <c r="I79" s="7">
        <f t="shared" si="2"/>
        <v>0.31261100109650919</v>
      </c>
      <c r="J79" s="8">
        <v>13</v>
      </c>
      <c r="K79" s="9">
        <v>43105</v>
      </c>
      <c r="L79" s="13" t="s">
        <v>15</v>
      </c>
      <c r="M79" s="2"/>
    </row>
    <row r="80" spans="1:13" ht="35.1" customHeight="1">
      <c r="A80" s="3">
        <v>78</v>
      </c>
      <c r="B80" s="4" t="s">
        <v>925</v>
      </c>
      <c r="C80" s="5">
        <v>18856</v>
      </c>
      <c r="D80" s="6">
        <v>4371</v>
      </c>
      <c r="E80" s="6"/>
      <c r="F80" s="6"/>
      <c r="G80" s="14">
        <v>56474</v>
      </c>
      <c r="H80" s="14">
        <v>13390</v>
      </c>
      <c r="I80" s="7">
        <f t="shared" si="2"/>
        <v>0.33388816092361084</v>
      </c>
      <c r="J80" s="8">
        <v>17</v>
      </c>
      <c r="K80" s="9">
        <v>43413</v>
      </c>
      <c r="L80" s="10" t="s">
        <v>12</v>
      </c>
      <c r="M80" s="2"/>
    </row>
    <row r="81" spans="1:13" ht="35.1" customHeight="1">
      <c r="A81" s="3">
        <v>79</v>
      </c>
      <c r="B81" s="4" t="s">
        <v>956</v>
      </c>
      <c r="C81" s="5">
        <v>18805.91</v>
      </c>
      <c r="D81" s="6">
        <v>3056</v>
      </c>
      <c r="E81" s="6">
        <v>21175.31</v>
      </c>
      <c r="F81" s="6">
        <v>3492</v>
      </c>
      <c r="G81" s="14">
        <v>49049.54</v>
      </c>
      <c r="H81" s="14">
        <v>8278</v>
      </c>
      <c r="I81" s="7">
        <f t="shared" si="2"/>
        <v>0.38340644988719569</v>
      </c>
      <c r="J81" s="8">
        <v>11</v>
      </c>
      <c r="K81" s="9">
        <v>43448</v>
      </c>
      <c r="L81" s="10" t="s">
        <v>11</v>
      </c>
      <c r="M81" s="2"/>
    </row>
    <row r="82" spans="1:13" ht="35.1" customHeight="1">
      <c r="A82" s="3">
        <v>80</v>
      </c>
      <c r="B82" s="4" t="s">
        <v>721</v>
      </c>
      <c r="C82" s="5">
        <v>18618.810000000001</v>
      </c>
      <c r="D82" s="6">
        <v>3221</v>
      </c>
      <c r="E82" s="6"/>
      <c r="F82" s="6"/>
      <c r="G82" s="14">
        <v>65773.320000000007</v>
      </c>
      <c r="H82" s="14">
        <v>11692</v>
      </c>
      <c r="I82" s="7">
        <f t="shared" si="2"/>
        <v>0.283075417205639</v>
      </c>
      <c r="J82" s="8">
        <v>10</v>
      </c>
      <c r="K82" s="9">
        <v>43182</v>
      </c>
      <c r="L82" s="10" t="s">
        <v>15</v>
      </c>
      <c r="M82" s="2"/>
    </row>
    <row r="83" spans="1:13" ht="35.1" customHeight="1">
      <c r="A83" s="3">
        <v>81</v>
      </c>
      <c r="B83" s="4" t="s">
        <v>877</v>
      </c>
      <c r="C83" s="5">
        <v>18610.18</v>
      </c>
      <c r="D83" s="6">
        <v>3386</v>
      </c>
      <c r="E83" s="6"/>
      <c r="F83" s="6"/>
      <c r="G83" s="14">
        <v>64777.19</v>
      </c>
      <c r="H83" s="14">
        <v>12210</v>
      </c>
      <c r="I83" s="7">
        <f t="shared" si="2"/>
        <v>0.28729526550935597</v>
      </c>
      <c r="J83" s="8" t="s">
        <v>20</v>
      </c>
      <c r="K83" s="9">
        <v>43350</v>
      </c>
      <c r="L83" s="10" t="s">
        <v>880</v>
      </c>
      <c r="M83" s="2"/>
    </row>
    <row r="84" spans="1:13" ht="35.1" customHeight="1">
      <c r="A84" s="3">
        <v>82</v>
      </c>
      <c r="B84" s="4" t="s">
        <v>871</v>
      </c>
      <c r="C84" s="5">
        <v>18572</v>
      </c>
      <c r="D84" s="6">
        <v>4183</v>
      </c>
      <c r="E84" s="6"/>
      <c r="F84" s="6"/>
      <c r="G84" s="14">
        <v>62765</v>
      </c>
      <c r="H84" s="14">
        <v>15019</v>
      </c>
      <c r="I84" s="7">
        <f t="shared" si="2"/>
        <v>0.29589739504500917</v>
      </c>
      <c r="J84" s="8">
        <v>15</v>
      </c>
      <c r="K84" s="9">
        <v>43343</v>
      </c>
      <c r="L84" s="10" t="s">
        <v>12</v>
      </c>
      <c r="M84" s="2"/>
    </row>
    <row r="85" spans="1:13" ht="35.1" customHeight="1">
      <c r="A85" s="3">
        <v>83</v>
      </c>
      <c r="B85" s="4" t="s">
        <v>810</v>
      </c>
      <c r="C85" s="5">
        <v>18105</v>
      </c>
      <c r="D85" s="6">
        <v>3348</v>
      </c>
      <c r="E85" s="6">
        <v>19581</v>
      </c>
      <c r="F85" s="6">
        <v>3645</v>
      </c>
      <c r="G85" s="14">
        <v>83484.19</v>
      </c>
      <c r="H85" s="14">
        <v>16051</v>
      </c>
      <c r="I85" s="7">
        <f t="shared" si="2"/>
        <v>0.21686740926635331</v>
      </c>
      <c r="J85" s="8">
        <v>15</v>
      </c>
      <c r="K85" s="9">
        <v>43252</v>
      </c>
      <c r="L85" s="10" t="s">
        <v>11</v>
      </c>
      <c r="M85" s="2"/>
    </row>
    <row r="86" spans="1:13" ht="35.1" customHeight="1">
      <c r="A86" s="3">
        <v>84</v>
      </c>
      <c r="B86" s="4" t="s">
        <v>842</v>
      </c>
      <c r="C86" s="5">
        <v>18038.98</v>
      </c>
      <c r="D86" s="6">
        <v>3112</v>
      </c>
      <c r="E86" s="6"/>
      <c r="F86" s="6"/>
      <c r="G86" s="14">
        <v>80255.540000000008</v>
      </c>
      <c r="H86" s="14">
        <v>13924</v>
      </c>
      <c r="I86" s="7">
        <f t="shared" si="2"/>
        <v>0.22476928072504401</v>
      </c>
      <c r="J86" s="8">
        <v>12</v>
      </c>
      <c r="K86" s="9">
        <v>43301</v>
      </c>
      <c r="L86" s="10" t="s">
        <v>11</v>
      </c>
      <c r="M86" s="2"/>
    </row>
    <row r="87" spans="1:13" ht="35.1" customHeight="1">
      <c r="A87" s="3">
        <v>85</v>
      </c>
      <c r="B87" s="4" t="s">
        <v>872</v>
      </c>
      <c r="C87" s="5">
        <v>17980.79</v>
      </c>
      <c r="D87" s="6">
        <v>3153</v>
      </c>
      <c r="E87" s="6">
        <v>21492.59</v>
      </c>
      <c r="F87" s="6">
        <v>4323</v>
      </c>
      <c r="G87" s="14">
        <v>55351.119999999995</v>
      </c>
      <c r="H87" s="14">
        <v>10414</v>
      </c>
      <c r="I87" s="7">
        <f t="shared" si="2"/>
        <v>0.32484961460581108</v>
      </c>
      <c r="J87" s="8">
        <v>11</v>
      </c>
      <c r="K87" s="9">
        <v>43343</v>
      </c>
      <c r="L87" s="10" t="s">
        <v>52</v>
      </c>
      <c r="M87" s="2"/>
    </row>
    <row r="88" spans="1:13" ht="35.1" customHeight="1">
      <c r="A88" s="3">
        <v>86</v>
      </c>
      <c r="B88" s="4" t="s">
        <v>893</v>
      </c>
      <c r="C88" s="5">
        <v>17751.54</v>
      </c>
      <c r="D88" s="6">
        <v>3071</v>
      </c>
      <c r="E88" s="6"/>
      <c r="F88" s="6"/>
      <c r="G88" s="14">
        <v>47409.03</v>
      </c>
      <c r="H88" s="14">
        <v>9030</v>
      </c>
      <c r="I88" s="7">
        <f t="shared" si="2"/>
        <v>0.37443373129549373</v>
      </c>
      <c r="J88" s="8">
        <v>17</v>
      </c>
      <c r="K88" s="36">
        <v>43371</v>
      </c>
      <c r="L88" s="23" t="s">
        <v>15</v>
      </c>
      <c r="M88" s="2"/>
    </row>
    <row r="89" spans="1:13" ht="35.1" customHeight="1">
      <c r="A89" s="3">
        <v>87</v>
      </c>
      <c r="B89" s="4" t="s">
        <v>845</v>
      </c>
      <c r="C89" s="5">
        <v>17091</v>
      </c>
      <c r="D89" s="6">
        <v>3012</v>
      </c>
      <c r="E89" s="6"/>
      <c r="F89" s="6"/>
      <c r="G89" s="14">
        <v>75581.64</v>
      </c>
      <c r="H89" s="14">
        <v>13389</v>
      </c>
      <c r="I89" s="7">
        <f t="shared" si="2"/>
        <v>0.2261263449694926</v>
      </c>
      <c r="J89" s="8">
        <v>13</v>
      </c>
      <c r="K89" s="9">
        <v>43308</v>
      </c>
      <c r="L89" s="10" t="s">
        <v>849</v>
      </c>
      <c r="M89" s="2"/>
    </row>
    <row r="90" spans="1:13" ht="35.1" customHeight="1">
      <c r="A90" s="3">
        <v>88</v>
      </c>
      <c r="B90" s="12" t="s">
        <v>673</v>
      </c>
      <c r="C90" s="5">
        <v>16858.13</v>
      </c>
      <c r="D90" s="6">
        <v>2849</v>
      </c>
      <c r="E90" s="5">
        <v>17543.169999999998</v>
      </c>
      <c r="F90" s="5">
        <v>2955</v>
      </c>
      <c r="G90" s="5">
        <v>47331.91</v>
      </c>
      <c r="H90" s="5">
        <v>8555</v>
      </c>
      <c r="I90" s="7">
        <f t="shared" si="2"/>
        <v>0.35616838619020447</v>
      </c>
      <c r="J90" s="8">
        <v>11</v>
      </c>
      <c r="K90" s="9">
        <v>43105</v>
      </c>
      <c r="L90" s="13" t="s">
        <v>11</v>
      </c>
      <c r="M90" s="2"/>
    </row>
    <row r="91" spans="1:13" ht="35.1" customHeight="1">
      <c r="A91" s="3">
        <v>89</v>
      </c>
      <c r="B91" s="4" t="s">
        <v>883</v>
      </c>
      <c r="C91" s="5">
        <v>16757.919999999998</v>
      </c>
      <c r="D91" s="6">
        <v>3856</v>
      </c>
      <c r="E91" s="6"/>
      <c r="F91" s="6"/>
      <c r="G91" s="14">
        <v>53210.060000000005</v>
      </c>
      <c r="H91" s="14">
        <v>12015</v>
      </c>
      <c r="I91" s="7">
        <f t="shared" si="2"/>
        <v>0.31493894199705841</v>
      </c>
      <c r="J91" s="8">
        <v>16</v>
      </c>
      <c r="K91" s="9">
        <v>43357</v>
      </c>
      <c r="L91" s="10" t="s">
        <v>11</v>
      </c>
      <c r="M91" s="2"/>
    </row>
    <row r="92" spans="1:13" ht="35.1" customHeight="1">
      <c r="A92" s="3">
        <v>90</v>
      </c>
      <c r="B92" s="4" t="s">
        <v>820</v>
      </c>
      <c r="C92" s="5">
        <v>16671</v>
      </c>
      <c r="D92" s="6">
        <v>2986</v>
      </c>
      <c r="E92" s="6"/>
      <c r="F92" s="6"/>
      <c r="G92" s="14">
        <v>94784.489999999991</v>
      </c>
      <c r="H92" s="14">
        <v>18180</v>
      </c>
      <c r="I92" s="7">
        <f t="shared" si="2"/>
        <v>0.17588320620810433</v>
      </c>
      <c r="J92" s="8">
        <v>17</v>
      </c>
      <c r="K92" s="9">
        <v>43266</v>
      </c>
      <c r="L92" s="10" t="s">
        <v>15</v>
      </c>
      <c r="M92" s="2"/>
    </row>
    <row r="93" spans="1:13" ht="35.1" customHeight="1">
      <c r="A93" s="3">
        <v>91</v>
      </c>
      <c r="B93" s="4" t="s">
        <v>829</v>
      </c>
      <c r="C93" s="5">
        <v>16344</v>
      </c>
      <c r="D93" s="6">
        <v>2849</v>
      </c>
      <c r="E93" s="6">
        <v>16813</v>
      </c>
      <c r="F93" s="6">
        <v>2924</v>
      </c>
      <c r="G93" s="14">
        <v>43602.54</v>
      </c>
      <c r="H93" s="14">
        <v>7944</v>
      </c>
      <c r="I93" s="7">
        <f t="shared" si="2"/>
        <v>0.37484054827998553</v>
      </c>
      <c r="J93" s="8">
        <v>13</v>
      </c>
      <c r="K93" s="9">
        <v>43280</v>
      </c>
      <c r="L93" s="10" t="s">
        <v>11</v>
      </c>
      <c r="M93" s="2"/>
    </row>
    <row r="94" spans="1:13" ht="35.1" customHeight="1">
      <c r="A94" s="3">
        <v>92</v>
      </c>
      <c r="B94" s="4" t="s">
        <v>822</v>
      </c>
      <c r="C94" s="5">
        <v>16105</v>
      </c>
      <c r="D94" s="6">
        <v>2732</v>
      </c>
      <c r="E94" s="6">
        <v>16865</v>
      </c>
      <c r="F94" s="6">
        <v>2883</v>
      </c>
      <c r="G94" s="14">
        <v>46523.130000000005</v>
      </c>
      <c r="H94" s="14">
        <v>8858</v>
      </c>
      <c r="I94" s="7">
        <f t="shared" si="2"/>
        <v>0.34617189342161625</v>
      </c>
      <c r="J94" s="8">
        <v>10</v>
      </c>
      <c r="K94" s="9">
        <v>43273</v>
      </c>
      <c r="L94" s="10" t="s">
        <v>11</v>
      </c>
      <c r="M94" s="2"/>
    </row>
    <row r="95" spans="1:13" ht="35.1" customHeight="1">
      <c r="A95" s="3">
        <v>93</v>
      </c>
      <c r="B95" s="4" t="s">
        <v>894</v>
      </c>
      <c r="C95" s="5">
        <v>15953.2</v>
      </c>
      <c r="D95" s="6">
        <v>3673</v>
      </c>
      <c r="E95" s="6"/>
      <c r="F95" s="6"/>
      <c r="G95" s="14">
        <v>27998.2</v>
      </c>
      <c r="H95" s="14">
        <v>6519</v>
      </c>
      <c r="I95" s="7">
        <f t="shared" si="2"/>
        <v>0.56979377245680085</v>
      </c>
      <c r="J95" s="8">
        <v>13</v>
      </c>
      <c r="K95" s="36">
        <v>43371</v>
      </c>
      <c r="L95" s="23" t="s">
        <v>809</v>
      </c>
      <c r="M95" s="2"/>
    </row>
    <row r="96" spans="1:13" ht="35.1" customHeight="1">
      <c r="A96" s="3">
        <v>94</v>
      </c>
      <c r="B96" s="4" t="s">
        <v>782</v>
      </c>
      <c r="C96" s="5">
        <v>15666</v>
      </c>
      <c r="D96" s="6">
        <v>3690</v>
      </c>
      <c r="E96" s="6">
        <v>16994</v>
      </c>
      <c r="F96" s="6">
        <v>3975</v>
      </c>
      <c r="G96" s="14">
        <v>61212.46</v>
      </c>
      <c r="H96" s="14">
        <v>14394</v>
      </c>
      <c r="I96" s="7">
        <f t="shared" si="2"/>
        <v>0.25592828649591931</v>
      </c>
      <c r="J96" s="8">
        <v>17</v>
      </c>
      <c r="K96" s="9">
        <v>43203</v>
      </c>
      <c r="L96" s="10" t="s">
        <v>11</v>
      </c>
      <c r="M96" s="2"/>
    </row>
    <row r="97" spans="1:13" ht="35.1" customHeight="1">
      <c r="A97" s="3">
        <v>95</v>
      </c>
      <c r="B97" s="4" t="s">
        <v>701</v>
      </c>
      <c r="C97" s="5">
        <v>15600.02</v>
      </c>
      <c r="D97" s="6">
        <v>2592</v>
      </c>
      <c r="E97" s="6">
        <v>21563.16</v>
      </c>
      <c r="F97" s="6">
        <v>3687</v>
      </c>
      <c r="G97" s="15">
        <v>57373.03</v>
      </c>
      <c r="H97" s="15">
        <v>10426</v>
      </c>
      <c r="I97" s="7">
        <f t="shared" si="2"/>
        <v>0.27190510942162199</v>
      </c>
      <c r="J97" s="8">
        <v>5</v>
      </c>
      <c r="K97" s="9">
        <v>43147</v>
      </c>
      <c r="L97" s="10" t="s">
        <v>11</v>
      </c>
      <c r="M97" s="2"/>
    </row>
    <row r="98" spans="1:13" ht="35.1" customHeight="1">
      <c r="A98" s="3">
        <v>96</v>
      </c>
      <c r="B98" s="4" t="s">
        <v>713</v>
      </c>
      <c r="C98" s="5">
        <v>15077.35</v>
      </c>
      <c r="D98" s="6">
        <v>2747</v>
      </c>
      <c r="E98" s="6">
        <v>15293</v>
      </c>
      <c r="F98" s="6">
        <v>2795</v>
      </c>
      <c r="G98" s="14">
        <v>27685.62</v>
      </c>
      <c r="H98" s="14">
        <v>5105</v>
      </c>
      <c r="I98" s="7">
        <f t="shared" si="2"/>
        <v>0.54459137992936413</v>
      </c>
      <c r="J98" s="8">
        <v>12</v>
      </c>
      <c r="K98" s="9">
        <v>43168</v>
      </c>
      <c r="L98" s="10" t="s">
        <v>15</v>
      </c>
      <c r="M98" s="2"/>
    </row>
    <row r="99" spans="1:13" ht="35.1" customHeight="1">
      <c r="A99" s="3">
        <v>97</v>
      </c>
      <c r="B99" s="4" t="s">
        <v>778</v>
      </c>
      <c r="C99" s="5">
        <v>14968</v>
      </c>
      <c r="D99" s="6">
        <v>2649</v>
      </c>
      <c r="E99" s="6"/>
      <c r="F99" s="6"/>
      <c r="G99" s="14">
        <v>49428.3</v>
      </c>
      <c r="H99" s="14">
        <v>9288</v>
      </c>
      <c r="I99" s="7">
        <f t="shared" si="2"/>
        <v>0.3028224721465233</v>
      </c>
      <c r="J99" s="8">
        <v>13</v>
      </c>
      <c r="K99" s="9">
        <v>43196</v>
      </c>
      <c r="L99" s="10" t="s">
        <v>125</v>
      </c>
      <c r="M99" s="2"/>
    </row>
    <row r="100" spans="1:13" ht="35.1" customHeight="1">
      <c r="A100" s="3">
        <v>98</v>
      </c>
      <c r="B100" s="4" t="s">
        <v>895</v>
      </c>
      <c r="C100" s="5">
        <v>14873.86</v>
      </c>
      <c r="D100" s="6">
        <v>2867</v>
      </c>
      <c r="E100" s="6">
        <v>15763.94</v>
      </c>
      <c r="F100" s="6">
        <v>3035</v>
      </c>
      <c r="G100" s="14">
        <v>38159.760000000002</v>
      </c>
      <c r="H100" s="14">
        <v>7874</v>
      </c>
      <c r="I100" s="7">
        <f t="shared" si="2"/>
        <v>0.3897786568888274</v>
      </c>
      <c r="J100" s="8">
        <v>14</v>
      </c>
      <c r="K100" s="36">
        <v>43371</v>
      </c>
      <c r="L100" s="23" t="s">
        <v>11</v>
      </c>
      <c r="M100" s="2"/>
    </row>
    <row r="101" spans="1:13" ht="35.1" customHeight="1">
      <c r="A101" s="3">
        <v>99</v>
      </c>
      <c r="B101" s="4" t="s">
        <v>686</v>
      </c>
      <c r="C101" s="5">
        <v>14699.72</v>
      </c>
      <c r="D101" s="6">
        <v>2549</v>
      </c>
      <c r="E101" s="6">
        <v>15571.02</v>
      </c>
      <c r="F101" s="6">
        <v>2715</v>
      </c>
      <c r="G101" s="15">
        <v>32942.870000000003</v>
      </c>
      <c r="H101" s="15">
        <v>6152</v>
      </c>
      <c r="I101" s="7">
        <f t="shared" si="2"/>
        <v>0.44621855958512413</v>
      </c>
      <c r="J101" s="8">
        <v>12</v>
      </c>
      <c r="K101" s="9">
        <v>43126</v>
      </c>
      <c r="L101" s="10" t="s">
        <v>11</v>
      </c>
      <c r="M101" s="2"/>
    </row>
    <row r="102" spans="1:13" ht="35.1" customHeight="1">
      <c r="A102" s="3">
        <v>100</v>
      </c>
      <c r="B102" s="12" t="s">
        <v>676</v>
      </c>
      <c r="C102" s="5">
        <v>14689</v>
      </c>
      <c r="D102" s="6">
        <v>2700</v>
      </c>
      <c r="E102" s="5"/>
      <c r="F102" s="5"/>
      <c r="G102" s="5">
        <v>31766</v>
      </c>
      <c r="H102" s="5">
        <v>6197</v>
      </c>
      <c r="I102" s="7">
        <f t="shared" si="2"/>
        <v>0.46241264244790026</v>
      </c>
      <c r="J102" s="8">
        <v>15</v>
      </c>
      <c r="K102" s="9">
        <v>43112</v>
      </c>
      <c r="L102" s="13" t="s">
        <v>125</v>
      </c>
      <c r="M102" s="2"/>
    </row>
    <row r="103" spans="1:13" ht="35.1" customHeight="1">
      <c r="A103" s="3">
        <v>101</v>
      </c>
      <c r="B103" s="4" t="s">
        <v>884</v>
      </c>
      <c r="C103" s="5">
        <v>14560.17</v>
      </c>
      <c r="D103" s="6">
        <v>2422</v>
      </c>
      <c r="E103" s="6">
        <v>19226.27</v>
      </c>
      <c r="F103" s="6">
        <v>3133</v>
      </c>
      <c r="G103" s="14">
        <v>33296.14</v>
      </c>
      <c r="H103" s="14">
        <v>5735</v>
      </c>
      <c r="I103" s="7">
        <f t="shared" si="2"/>
        <v>0.43729303156461979</v>
      </c>
      <c r="J103" s="8">
        <v>11</v>
      </c>
      <c r="K103" s="9">
        <v>43357</v>
      </c>
      <c r="L103" s="10" t="s">
        <v>11</v>
      </c>
      <c r="M103" s="2"/>
    </row>
    <row r="104" spans="1:13" ht="35.1" customHeight="1">
      <c r="A104" s="3">
        <v>102</v>
      </c>
      <c r="B104" s="4" t="s">
        <v>973</v>
      </c>
      <c r="C104" s="5">
        <v>13925.87</v>
      </c>
      <c r="D104" s="6">
        <v>2283</v>
      </c>
      <c r="E104" s="6"/>
      <c r="F104" s="6"/>
      <c r="G104" s="14">
        <v>24431.66</v>
      </c>
      <c r="H104" s="14">
        <v>4161</v>
      </c>
      <c r="I104" s="7">
        <f t="shared" si="2"/>
        <v>0.56999278804633013</v>
      </c>
      <c r="J104" s="8">
        <v>12</v>
      </c>
      <c r="K104" s="9">
        <v>43462</v>
      </c>
      <c r="L104" s="10" t="s">
        <v>60</v>
      </c>
      <c r="M104" s="2"/>
    </row>
    <row r="105" spans="1:13" ht="35.1" customHeight="1">
      <c r="A105" s="3">
        <v>103</v>
      </c>
      <c r="B105" s="4" t="s">
        <v>885</v>
      </c>
      <c r="C105" s="5">
        <v>13733.32</v>
      </c>
      <c r="D105" s="6">
        <v>2322</v>
      </c>
      <c r="E105" s="6"/>
      <c r="F105" s="6"/>
      <c r="G105" s="14">
        <v>41923.46</v>
      </c>
      <c r="H105" s="14">
        <v>7675</v>
      </c>
      <c r="I105" s="7">
        <f t="shared" si="2"/>
        <v>0.32758078650951045</v>
      </c>
      <c r="J105" s="8">
        <v>10</v>
      </c>
      <c r="K105" s="9">
        <v>43357</v>
      </c>
      <c r="L105" s="10" t="s">
        <v>60</v>
      </c>
      <c r="M105" s="2"/>
    </row>
    <row r="106" spans="1:13" ht="35.1" customHeight="1">
      <c r="A106" s="3">
        <v>104</v>
      </c>
      <c r="B106" s="4" t="s">
        <v>913</v>
      </c>
      <c r="C106" s="5">
        <v>13643.34</v>
      </c>
      <c r="D106" s="6">
        <v>2334</v>
      </c>
      <c r="E106" s="6">
        <v>14565.14</v>
      </c>
      <c r="F106" s="6">
        <v>2498</v>
      </c>
      <c r="G106" s="14">
        <v>24563.87</v>
      </c>
      <c r="H106" s="14">
        <v>4310</v>
      </c>
      <c r="I106" s="7">
        <f t="shared" si="2"/>
        <v>0.55542306647934547</v>
      </c>
      <c r="J106" s="8">
        <v>11</v>
      </c>
      <c r="K106" s="9">
        <v>43392</v>
      </c>
      <c r="L106" s="10" t="s">
        <v>11</v>
      </c>
      <c r="M106" s="2"/>
    </row>
    <row r="107" spans="1:13" ht="35.1" customHeight="1">
      <c r="A107" s="3">
        <v>105</v>
      </c>
      <c r="B107" s="4" t="s">
        <v>940</v>
      </c>
      <c r="C107" s="5">
        <v>13475.76</v>
      </c>
      <c r="D107" s="6">
        <v>2279</v>
      </c>
      <c r="E107" s="6">
        <v>18937.669999999998</v>
      </c>
      <c r="F107" s="6">
        <v>3119</v>
      </c>
      <c r="G107" s="14">
        <v>42979.64</v>
      </c>
      <c r="H107" s="14">
        <v>7843</v>
      </c>
      <c r="I107" s="7">
        <f t="shared" si="2"/>
        <v>0.31353822414519994</v>
      </c>
      <c r="J107" s="8">
        <v>10</v>
      </c>
      <c r="K107" s="37">
        <v>43427</v>
      </c>
      <c r="L107" s="38" t="s">
        <v>11</v>
      </c>
      <c r="M107" s="2"/>
    </row>
    <row r="108" spans="1:13" ht="35.1" customHeight="1">
      <c r="A108" s="3">
        <v>106</v>
      </c>
      <c r="B108" s="4" t="s">
        <v>691</v>
      </c>
      <c r="C108" s="5">
        <v>13453</v>
      </c>
      <c r="D108" s="6">
        <v>2386</v>
      </c>
      <c r="E108" s="6"/>
      <c r="F108" s="6"/>
      <c r="G108" s="15">
        <v>42663</v>
      </c>
      <c r="H108" s="15">
        <v>8024</v>
      </c>
      <c r="I108" s="7">
        <f t="shared" si="2"/>
        <v>0.31533178632538733</v>
      </c>
      <c r="J108" s="8">
        <v>15</v>
      </c>
      <c r="K108" s="37">
        <v>43133</v>
      </c>
      <c r="L108" s="38" t="s">
        <v>15</v>
      </c>
      <c r="M108" s="2"/>
    </row>
    <row r="109" spans="1:13" ht="35.1" customHeight="1">
      <c r="A109" s="3">
        <v>107</v>
      </c>
      <c r="B109" s="4" t="s">
        <v>803</v>
      </c>
      <c r="C109" s="5">
        <v>13296</v>
      </c>
      <c r="D109" s="6">
        <v>2973</v>
      </c>
      <c r="E109" s="6"/>
      <c r="F109" s="6"/>
      <c r="G109" s="14">
        <v>55179.630000000005</v>
      </c>
      <c r="H109" s="14">
        <v>13190</v>
      </c>
      <c r="I109" s="7">
        <f t="shared" si="2"/>
        <v>0.24095848413626547</v>
      </c>
      <c r="J109" s="8">
        <v>16</v>
      </c>
      <c r="K109" s="37">
        <v>43238</v>
      </c>
      <c r="L109" s="38" t="s">
        <v>11</v>
      </c>
      <c r="M109" s="2"/>
    </row>
    <row r="110" spans="1:13" ht="35.1" customHeight="1">
      <c r="A110" s="3">
        <v>108</v>
      </c>
      <c r="B110" s="4" t="s">
        <v>785</v>
      </c>
      <c r="C110" s="5">
        <v>13193</v>
      </c>
      <c r="D110" s="6">
        <v>2304</v>
      </c>
      <c r="E110" s="6"/>
      <c r="F110" s="6"/>
      <c r="G110" s="14">
        <v>32285.5</v>
      </c>
      <c r="H110" s="14">
        <v>6298</v>
      </c>
      <c r="I110" s="7">
        <f t="shared" si="2"/>
        <v>0.40863545554505892</v>
      </c>
      <c r="J110" s="8">
        <v>16</v>
      </c>
      <c r="K110" s="37">
        <v>43210</v>
      </c>
      <c r="L110" s="38" t="s">
        <v>15</v>
      </c>
      <c r="M110" s="2"/>
    </row>
    <row r="111" spans="1:13" ht="35.1" customHeight="1">
      <c r="A111" s="3">
        <v>109</v>
      </c>
      <c r="B111" s="4" t="s">
        <v>903</v>
      </c>
      <c r="C111" s="5">
        <v>13129</v>
      </c>
      <c r="D111" s="6">
        <v>2180</v>
      </c>
      <c r="E111" s="6"/>
      <c r="F111" s="6"/>
      <c r="G111" s="14">
        <v>26303.62</v>
      </c>
      <c r="H111" s="14">
        <v>4601</v>
      </c>
      <c r="I111" s="7">
        <f t="shared" si="2"/>
        <v>0.49913281898080952</v>
      </c>
      <c r="J111" s="8">
        <v>11</v>
      </c>
      <c r="K111" s="37">
        <v>43378</v>
      </c>
      <c r="L111" s="38" t="s">
        <v>849</v>
      </c>
      <c r="M111" s="2"/>
    </row>
    <row r="112" spans="1:13" ht="35.1" customHeight="1">
      <c r="A112" s="3">
        <v>110</v>
      </c>
      <c r="B112" s="4" t="s">
        <v>873</v>
      </c>
      <c r="C112" s="5">
        <v>12921.34</v>
      </c>
      <c r="D112" s="6">
        <v>2310</v>
      </c>
      <c r="E112" s="6"/>
      <c r="F112" s="6"/>
      <c r="G112" s="14">
        <v>29539.75</v>
      </c>
      <c r="H112" s="14">
        <v>5351</v>
      </c>
      <c r="I112" s="7">
        <f t="shared" si="2"/>
        <v>0.43742211765502415</v>
      </c>
      <c r="J112" s="8">
        <v>13</v>
      </c>
      <c r="K112" s="37">
        <v>43343</v>
      </c>
      <c r="L112" s="38" t="s">
        <v>11</v>
      </c>
      <c r="M112" s="2"/>
    </row>
    <row r="113" spans="1:13" ht="35.1" customHeight="1">
      <c r="A113" s="3">
        <v>111</v>
      </c>
      <c r="B113" s="4" t="s">
        <v>861</v>
      </c>
      <c r="C113" s="5">
        <v>12900.94</v>
      </c>
      <c r="D113" s="6">
        <v>2218</v>
      </c>
      <c r="E113" s="6"/>
      <c r="F113" s="6"/>
      <c r="G113" s="14">
        <v>37630.620000000003</v>
      </c>
      <c r="H113" s="14">
        <v>7016</v>
      </c>
      <c r="I113" s="7">
        <f t="shared" si="2"/>
        <v>0.34283091801304361</v>
      </c>
      <c r="J113" s="8">
        <v>9</v>
      </c>
      <c r="K113" s="9">
        <v>43329</v>
      </c>
      <c r="L113" s="10" t="s">
        <v>11</v>
      </c>
      <c r="M113" s="2"/>
    </row>
    <row r="114" spans="1:13" ht="35.1" customHeight="1">
      <c r="A114" s="3">
        <v>112</v>
      </c>
      <c r="B114" s="4" t="s">
        <v>710</v>
      </c>
      <c r="C114" s="5">
        <v>12860</v>
      </c>
      <c r="D114" s="6">
        <v>2323</v>
      </c>
      <c r="E114" s="6">
        <v>15879</v>
      </c>
      <c r="F114" s="6">
        <v>2831</v>
      </c>
      <c r="G114" s="14">
        <v>31846.74</v>
      </c>
      <c r="H114" s="14">
        <v>6250</v>
      </c>
      <c r="I114" s="7">
        <f t="shared" si="2"/>
        <v>0.40380899269438564</v>
      </c>
      <c r="J114" s="8">
        <v>13</v>
      </c>
      <c r="K114" s="9">
        <v>43161</v>
      </c>
      <c r="L114" s="10" t="s">
        <v>125</v>
      </c>
      <c r="M114" s="2"/>
    </row>
    <row r="115" spans="1:13" ht="35.1" customHeight="1">
      <c r="A115" s="3">
        <v>113</v>
      </c>
      <c r="B115" s="4" t="s">
        <v>811</v>
      </c>
      <c r="C115" s="5">
        <v>12802</v>
      </c>
      <c r="D115" s="6">
        <v>2719</v>
      </c>
      <c r="E115" s="6"/>
      <c r="F115" s="6"/>
      <c r="G115" s="14">
        <v>81722.600000000006</v>
      </c>
      <c r="H115" s="14">
        <v>17269</v>
      </c>
      <c r="I115" s="7">
        <f t="shared" si="2"/>
        <v>0.15665189311157501</v>
      </c>
      <c r="J115" s="8">
        <v>16</v>
      </c>
      <c r="K115" s="9">
        <v>43252</v>
      </c>
      <c r="L115" s="10" t="s">
        <v>809</v>
      </c>
      <c r="M115" s="2"/>
    </row>
    <row r="116" spans="1:13" ht="35.1" customHeight="1">
      <c r="A116" s="3">
        <v>114</v>
      </c>
      <c r="B116" s="4" t="s">
        <v>867</v>
      </c>
      <c r="C116" s="5">
        <v>12617</v>
      </c>
      <c r="D116" s="6">
        <v>2134</v>
      </c>
      <c r="E116" s="6"/>
      <c r="F116" s="6"/>
      <c r="G116" s="14">
        <v>27105.079999999998</v>
      </c>
      <c r="H116" s="14">
        <v>5297</v>
      </c>
      <c r="I116" s="7">
        <f t="shared" si="2"/>
        <v>0.46548469880922694</v>
      </c>
      <c r="J116" s="8">
        <v>9</v>
      </c>
      <c r="K116" s="9">
        <v>43336</v>
      </c>
      <c r="L116" s="10" t="s">
        <v>11</v>
      </c>
      <c r="M116" s="2"/>
    </row>
    <row r="117" spans="1:13" ht="35.1" customHeight="1">
      <c r="A117" s="3">
        <v>115</v>
      </c>
      <c r="B117" s="4" t="s">
        <v>723</v>
      </c>
      <c r="C117" s="5">
        <v>12066.05</v>
      </c>
      <c r="D117" s="6">
        <v>2934</v>
      </c>
      <c r="E117" s="6"/>
      <c r="F117" s="6"/>
      <c r="G117" s="15">
        <v>40168.699999999997</v>
      </c>
      <c r="H117" s="15">
        <v>10034</v>
      </c>
      <c r="I117" s="7">
        <f t="shared" si="2"/>
        <v>0.30038437888206487</v>
      </c>
      <c r="J117" s="8">
        <v>17</v>
      </c>
      <c r="K117" s="9">
        <v>43119</v>
      </c>
      <c r="L117" s="10" t="s">
        <v>11</v>
      </c>
      <c r="M117" s="2"/>
    </row>
    <row r="118" spans="1:13" ht="35.1" customHeight="1">
      <c r="A118" s="3">
        <v>116</v>
      </c>
      <c r="B118" s="4" t="s">
        <v>890</v>
      </c>
      <c r="C118" s="5">
        <v>12056.05</v>
      </c>
      <c r="D118" s="6">
        <v>1967</v>
      </c>
      <c r="E118" s="6"/>
      <c r="F118" s="6"/>
      <c r="G118" s="14">
        <v>31494.61</v>
      </c>
      <c r="H118" s="14">
        <v>5667</v>
      </c>
      <c r="I118" s="7">
        <f t="shared" si="2"/>
        <v>0.3827972468939923</v>
      </c>
      <c r="J118" s="8">
        <v>5</v>
      </c>
      <c r="K118" s="9">
        <v>43364</v>
      </c>
      <c r="L118" s="10" t="s">
        <v>875</v>
      </c>
      <c r="M118" s="2"/>
    </row>
    <row r="119" spans="1:13" ht="35.1" customHeight="1">
      <c r="A119" s="3">
        <v>117</v>
      </c>
      <c r="B119" s="12" t="s">
        <v>705</v>
      </c>
      <c r="C119" s="5">
        <v>11980.93</v>
      </c>
      <c r="D119" s="6">
        <v>2047</v>
      </c>
      <c r="E119" s="5"/>
      <c r="F119" s="5"/>
      <c r="G119" s="5">
        <v>28660.95</v>
      </c>
      <c r="H119" s="5">
        <v>5531</v>
      </c>
      <c r="I119" s="7">
        <f t="shared" si="2"/>
        <v>0.41802278012417593</v>
      </c>
      <c r="J119" s="8">
        <v>11</v>
      </c>
      <c r="K119" s="9">
        <v>43154</v>
      </c>
      <c r="L119" s="13" t="s">
        <v>11</v>
      </c>
      <c r="M119" s="2"/>
    </row>
    <row r="120" spans="1:13" ht="35.1" customHeight="1">
      <c r="A120" s="3">
        <v>118</v>
      </c>
      <c r="B120" s="4" t="s">
        <v>714</v>
      </c>
      <c r="C120" s="5">
        <v>11713.52</v>
      </c>
      <c r="D120" s="6">
        <v>2098</v>
      </c>
      <c r="E120" s="6">
        <v>12842.63</v>
      </c>
      <c r="F120" s="6">
        <v>2306</v>
      </c>
      <c r="G120" s="14">
        <v>22203.46</v>
      </c>
      <c r="H120" s="14">
        <v>4125</v>
      </c>
      <c r="I120" s="7">
        <f t="shared" si="2"/>
        <v>0.52755381368489418</v>
      </c>
      <c r="J120" s="8">
        <v>12</v>
      </c>
      <c r="K120" s="9">
        <v>43168</v>
      </c>
      <c r="L120" s="10" t="s">
        <v>11</v>
      </c>
      <c r="M120" s="2"/>
    </row>
    <row r="121" spans="1:13" ht="35.1" customHeight="1">
      <c r="A121" s="3">
        <v>119</v>
      </c>
      <c r="B121" s="4" t="s">
        <v>868</v>
      </c>
      <c r="C121" s="5">
        <v>11671</v>
      </c>
      <c r="D121" s="6">
        <v>2103</v>
      </c>
      <c r="E121" s="6"/>
      <c r="F121" s="6"/>
      <c r="G121" s="14">
        <v>16888.57</v>
      </c>
      <c r="H121" s="14">
        <v>3199</v>
      </c>
      <c r="I121" s="7">
        <f t="shared" si="2"/>
        <v>0.69105910091855027</v>
      </c>
      <c r="J121" s="8">
        <v>11</v>
      </c>
      <c r="K121" s="9">
        <v>43336</v>
      </c>
      <c r="L121" s="10" t="s">
        <v>850</v>
      </c>
      <c r="M121" s="2"/>
    </row>
    <row r="122" spans="1:13" ht="35.1" customHeight="1">
      <c r="A122" s="3">
        <v>120</v>
      </c>
      <c r="B122" s="4" t="s">
        <v>933</v>
      </c>
      <c r="C122" s="5">
        <v>11659.19</v>
      </c>
      <c r="D122" s="6">
        <v>1989</v>
      </c>
      <c r="E122" s="6"/>
      <c r="F122" s="6"/>
      <c r="G122" s="14">
        <v>25179.83</v>
      </c>
      <c r="H122" s="14">
        <v>4525</v>
      </c>
      <c r="I122" s="7">
        <f t="shared" si="2"/>
        <v>0.46303688309253876</v>
      </c>
      <c r="J122" s="8">
        <v>15</v>
      </c>
      <c r="K122" s="9">
        <v>43420</v>
      </c>
      <c r="L122" s="10" t="s">
        <v>731</v>
      </c>
      <c r="M122" s="2"/>
    </row>
    <row r="123" spans="1:13" ht="35.1" customHeight="1">
      <c r="A123" s="3">
        <v>121</v>
      </c>
      <c r="B123" s="4" t="s">
        <v>896</v>
      </c>
      <c r="C123" s="5">
        <v>11512</v>
      </c>
      <c r="D123" s="6">
        <v>1899</v>
      </c>
      <c r="E123" s="6"/>
      <c r="F123" s="6"/>
      <c r="G123" s="14">
        <v>35246</v>
      </c>
      <c r="H123" s="14">
        <v>6604</v>
      </c>
      <c r="I123" s="7">
        <f t="shared" si="2"/>
        <v>0.32661862338988823</v>
      </c>
      <c r="J123" s="8">
        <v>5</v>
      </c>
      <c r="K123" s="36">
        <v>43371</v>
      </c>
      <c r="L123" s="23" t="s">
        <v>12</v>
      </c>
      <c r="M123" s="2"/>
    </row>
    <row r="124" spans="1:13" ht="35.1" customHeight="1">
      <c r="A124" s="3">
        <v>122</v>
      </c>
      <c r="B124" s="12" t="s">
        <v>692</v>
      </c>
      <c r="C124" s="5">
        <v>11399.41</v>
      </c>
      <c r="D124" s="6">
        <v>1999</v>
      </c>
      <c r="E124" s="5">
        <v>12403.86</v>
      </c>
      <c r="F124" s="5">
        <v>2203</v>
      </c>
      <c r="G124" s="5">
        <v>35493.71</v>
      </c>
      <c r="H124" s="5">
        <v>6620</v>
      </c>
      <c r="I124" s="7">
        <f t="shared" si="2"/>
        <v>0.32116704621748471</v>
      </c>
      <c r="J124" s="8">
        <v>12</v>
      </c>
      <c r="K124" s="9">
        <v>43133</v>
      </c>
      <c r="L124" s="13" t="s">
        <v>11</v>
      </c>
      <c r="M124" s="2"/>
    </row>
    <row r="125" spans="1:13" ht="35.1" customHeight="1">
      <c r="A125" s="3">
        <v>123</v>
      </c>
      <c r="B125" s="4" t="s">
        <v>798</v>
      </c>
      <c r="C125" s="5">
        <v>11371</v>
      </c>
      <c r="D125" s="6">
        <v>2072</v>
      </c>
      <c r="E125" s="6"/>
      <c r="F125" s="6"/>
      <c r="G125" s="14">
        <v>76768</v>
      </c>
      <c r="H125" s="14">
        <v>15623</v>
      </c>
      <c r="I125" s="7">
        <f t="shared" si="2"/>
        <v>0.14812161317215505</v>
      </c>
      <c r="J125" s="8">
        <v>13</v>
      </c>
      <c r="K125" s="9">
        <v>43231</v>
      </c>
      <c r="L125" s="10" t="s">
        <v>12</v>
      </c>
      <c r="M125" s="2"/>
    </row>
    <row r="126" spans="1:13" ht="35.1" customHeight="1">
      <c r="A126" s="3">
        <v>124</v>
      </c>
      <c r="B126" s="4" t="s">
        <v>779</v>
      </c>
      <c r="C126" s="5">
        <v>11315</v>
      </c>
      <c r="D126" s="6">
        <v>1988</v>
      </c>
      <c r="E126" s="6">
        <v>12650</v>
      </c>
      <c r="F126" s="6">
        <v>2222</v>
      </c>
      <c r="G126" s="14">
        <v>22663.119999999999</v>
      </c>
      <c r="H126" s="14">
        <v>4193</v>
      </c>
      <c r="I126" s="7">
        <f t="shared" si="2"/>
        <v>0.49926929743124515</v>
      </c>
      <c r="J126" s="8">
        <v>14</v>
      </c>
      <c r="K126" s="9">
        <v>43196</v>
      </c>
      <c r="L126" s="10" t="s">
        <v>11</v>
      </c>
      <c r="M126" s="2"/>
    </row>
    <row r="127" spans="1:13" ht="35.1" customHeight="1">
      <c r="A127" s="3">
        <v>125</v>
      </c>
      <c r="B127" s="4" t="s">
        <v>891</v>
      </c>
      <c r="C127" s="5">
        <v>11211</v>
      </c>
      <c r="D127" s="6">
        <v>1983</v>
      </c>
      <c r="E127" s="6"/>
      <c r="F127" s="6"/>
      <c r="G127" s="14">
        <v>30765</v>
      </c>
      <c r="H127" s="14">
        <v>5858</v>
      </c>
      <c r="I127" s="7">
        <f t="shared" si="2"/>
        <v>0.36440760604583128</v>
      </c>
      <c r="J127" s="8">
        <v>12</v>
      </c>
      <c r="K127" s="9">
        <v>43364</v>
      </c>
      <c r="L127" s="10" t="s">
        <v>12</v>
      </c>
      <c r="M127" s="2"/>
    </row>
    <row r="128" spans="1:13" ht="35.1" customHeight="1">
      <c r="A128" s="3">
        <v>126</v>
      </c>
      <c r="B128" s="4" t="s">
        <v>693</v>
      </c>
      <c r="C128" s="5">
        <v>10961</v>
      </c>
      <c r="D128" s="6">
        <v>1917</v>
      </c>
      <c r="E128" s="6">
        <v>11548</v>
      </c>
      <c r="F128" s="6">
        <v>2020</v>
      </c>
      <c r="G128" s="14">
        <v>29563</v>
      </c>
      <c r="H128" s="14">
        <v>5566</v>
      </c>
      <c r="I128" s="7">
        <f t="shared" si="2"/>
        <v>0.3707675134458614</v>
      </c>
      <c r="J128" s="8">
        <v>13</v>
      </c>
      <c r="K128" s="9">
        <v>43133</v>
      </c>
      <c r="L128" s="10" t="s">
        <v>125</v>
      </c>
      <c r="M128" s="2"/>
    </row>
    <row r="129" spans="1:13" ht="35.1" customHeight="1">
      <c r="A129" s="3">
        <v>127</v>
      </c>
      <c r="B129" s="4" t="s">
        <v>715</v>
      </c>
      <c r="C129" s="5">
        <v>10902</v>
      </c>
      <c r="D129" s="6">
        <v>2001</v>
      </c>
      <c r="E129" s="6">
        <v>14105</v>
      </c>
      <c r="F129" s="6">
        <v>2606</v>
      </c>
      <c r="G129" s="14">
        <v>31780.2</v>
      </c>
      <c r="H129" s="14">
        <v>6136</v>
      </c>
      <c r="I129" s="7">
        <f t="shared" si="2"/>
        <v>0.34304378197745766</v>
      </c>
      <c r="J129" s="8">
        <v>16</v>
      </c>
      <c r="K129" s="9">
        <v>43168</v>
      </c>
      <c r="L129" s="10" t="s">
        <v>125</v>
      </c>
      <c r="M129" s="2"/>
    </row>
    <row r="130" spans="1:13" ht="35.1" customHeight="1">
      <c r="A130" s="3">
        <v>128</v>
      </c>
      <c r="B130" s="4" t="s">
        <v>853</v>
      </c>
      <c r="C130" s="5">
        <v>10809.42</v>
      </c>
      <c r="D130" s="6">
        <v>1915</v>
      </c>
      <c r="E130" s="6"/>
      <c r="F130" s="6"/>
      <c r="G130" s="14">
        <v>37601.629999999997</v>
      </c>
      <c r="H130" s="14">
        <v>6775</v>
      </c>
      <c r="I130" s="7">
        <f t="shared" si="2"/>
        <v>0.28747211224619784</v>
      </c>
      <c r="J130" s="8">
        <v>14</v>
      </c>
      <c r="K130" s="9">
        <v>43315</v>
      </c>
      <c r="L130" s="10" t="s">
        <v>731</v>
      </c>
      <c r="M130" s="2"/>
    </row>
    <row r="131" spans="1:13" ht="35.1" customHeight="1">
      <c r="A131" s="3">
        <v>129</v>
      </c>
      <c r="B131" s="4" t="s">
        <v>934</v>
      </c>
      <c r="C131" s="5">
        <v>10662.63</v>
      </c>
      <c r="D131" s="6">
        <v>2361</v>
      </c>
      <c r="E131" s="6"/>
      <c r="F131" s="6"/>
      <c r="G131" s="14">
        <v>17948.63</v>
      </c>
      <c r="H131" s="14">
        <v>4351</v>
      </c>
      <c r="I131" s="7">
        <f t="shared" si="2"/>
        <v>0.59406372519796768</v>
      </c>
      <c r="J131" s="8">
        <v>15</v>
      </c>
      <c r="K131" s="9">
        <v>43420</v>
      </c>
      <c r="L131" s="10" t="s">
        <v>875</v>
      </c>
      <c r="M131" s="2"/>
    </row>
    <row r="132" spans="1:13" ht="35.1" customHeight="1">
      <c r="A132" s="3">
        <v>130</v>
      </c>
      <c r="B132" s="4" t="s">
        <v>910</v>
      </c>
      <c r="C132" s="5">
        <v>10645.11</v>
      </c>
      <c r="D132" s="6">
        <v>2357</v>
      </c>
      <c r="E132" s="6"/>
      <c r="F132" s="6"/>
      <c r="G132" s="14">
        <v>33378.22</v>
      </c>
      <c r="H132" s="14">
        <v>7977</v>
      </c>
      <c r="I132" s="7">
        <f t="shared" ref="I132:I195" si="3">C132/G132</f>
        <v>0.31892383716087919</v>
      </c>
      <c r="J132" s="8">
        <v>11</v>
      </c>
      <c r="K132" s="9">
        <v>43336</v>
      </c>
      <c r="L132" s="10" t="s">
        <v>809</v>
      </c>
      <c r="M132" s="2"/>
    </row>
    <row r="133" spans="1:13" ht="35.1" customHeight="1">
      <c r="A133" s="3">
        <v>131</v>
      </c>
      <c r="B133" s="4" t="s">
        <v>945</v>
      </c>
      <c r="C133" s="5">
        <v>10626.45</v>
      </c>
      <c r="D133" s="6">
        <v>1744</v>
      </c>
      <c r="E133" s="6">
        <v>11026.85</v>
      </c>
      <c r="F133" s="6">
        <v>1844</v>
      </c>
      <c r="G133" s="14">
        <v>27539.599999999999</v>
      </c>
      <c r="H133" s="14">
        <v>4815</v>
      </c>
      <c r="I133" s="7">
        <f t="shared" si="3"/>
        <v>0.38586072419352502</v>
      </c>
      <c r="J133" s="8">
        <v>8</v>
      </c>
      <c r="K133" s="9">
        <v>43434</v>
      </c>
      <c r="L133" s="10" t="s">
        <v>948</v>
      </c>
      <c r="M133" s="2"/>
    </row>
    <row r="134" spans="1:13" ht="35.1" customHeight="1">
      <c r="A134" s="3">
        <v>132</v>
      </c>
      <c r="B134" s="12" t="s">
        <v>694</v>
      </c>
      <c r="C134" s="5">
        <v>10451</v>
      </c>
      <c r="D134" s="6">
        <v>2377</v>
      </c>
      <c r="E134" s="5"/>
      <c r="F134" s="5"/>
      <c r="G134" s="5">
        <v>24531</v>
      </c>
      <c r="H134" s="5">
        <v>5612</v>
      </c>
      <c r="I134" s="7">
        <f t="shared" si="3"/>
        <v>0.4260323672088378</v>
      </c>
      <c r="J134" s="8">
        <v>13</v>
      </c>
      <c r="K134" s="9">
        <v>43133</v>
      </c>
      <c r="L134" s="13" t="s">
        <v>12</v>
      </c>
      <c r="M134" s="2"/>
    </row>
    <row r="135" spans="1:13" ht="35.1" customHeight="1">
      <c r="A135" s="3">
        <v>133</v>
      </c>
      <c r="B135" s="4" t="s">
        <v>790</v>
      </c>
      <c r="C135" s="5">
        <v>10395</v>
      </c>
      <c r="D135" s="6">
        <v>2385</v>
      </c>
      <c r="E135" s="6"/>
      <c r="F135" s="6"/>
      <c r="G135" s="14">
        <v>30548</v>
      </c>
      <c r="H135" s="14">
        <v>7818</v>
      </c>
      <c r="I135" s="7">
        <f t="shared" si="3"/>
        <v>0.34028414298808435</v>
      </c>
      <c r="J135" s="8">
        <v>15</v>
      </c>
      <c r="K135" s="9">
        <v>43217</v>
      </c>
      <c r="L135" s="10" t="s">
        <v>12</v>
      </c>
      <c r="M135" s="2"/>
    </row>
    <row r="136" spans="1:13" ht="35.1" customHeight="1">
      <c r="A136" s="3">
        <v>134</v>
      </c>
      <c r="B136" s="4" t="s">
        <v>922</v>
      </c>
      <c r="C136" s="5">
        <v>10235.18</v>
      </c>
      <c r="D136" s="6">
        <v>1695</v>
      </c>
      <c r="E136" s="6"/>
      <c r="F136" s="6"/>
      <c r="G136" s="14">
        <v>14853.66</v>
      </c>
      <c r="H136" s="14">
        <v>2587</v>
      </c>
      <c r="I136" s="7">
        <f t="shared" si="3"/>
        <v>0.68906787956638305</v>
      </c>
      <c r="J136" s="8">
        <v>8</v>
      </c>
      <c r="K136" s="9">
        <v>43406</v>
      </c>
      <c r="L136" s="10" t="s">
        <v>11</v>
      </c>
      <c r="M136" s="2"/>
    </row>
    <row r="137" spans="1:13" ht="35.1" customHeight="1">
      <c r="A137" s="3">
        <v>135</v>
      </c>
      <c r="B137" s="4" t="s">
        <v>858</v>
      </c>
      <c r="C137" s="5">
        <v>10104.08</v>
      </c>
      <c r="D137" s="6">
        <v>1723</v>
      </c>
      <c r="E137" s="6">
        <v>10248</v>
      </c>
      <c r="F137" s="6">
        <v>1745</v>
      </c>
      <c r="G137" s="14">
        <v>22469.19</v>
      </c>
      <c r="H137" s="14">
        <v>3920</v>
      </c>
      <c r="I137" s="7">
        <f t="shared" si="3"/>
        <v>0.44968599224093081</v>
      </c>
      <c r="J137" s="8">
        <v>12</v>
      </c>
      <c r="K137" s="9">
        <v>43322</v>
      </c>
      <c r="L137" s="10" t="s">
        <v>15</v>
      </c>
      <c r="M137" s="2"/>
    </row>
    <row r="138" spans="1:13" ht="35.1" customHeight="1">
      <c r="A138" s="3">
        <v>136</v>
      </c>
      <c r="B138" s="4" t="s">
        <v>897</v>
      </c>
      <c r="C138" s="5">
        <v>9833.2800000000007</v>
      </c>
      <c r="D138" s="6">
        <v>2365</v>
      </c>
      <c r="E138" s="6"/>
      <c r="F138" s="6"/>
      <c r="G138" s="14">
        <v>19610.28</v>
      </c>
      <c r="H138" s="14">
        <v>4858</v>
      </c>
      <c r="I138" s="7">
        <f t="shared" si="3"/>
        <v>0.50143496166296464</v>
      </c>
      <c r="J138" s="8" t="s">
        <v>20</v>
      </c>
      <c r="K138" s="36">
        <v>43371</v>
      </c>
      <c r="L138" s="23" t="s">
        <v>899</v>
      </c>
      <c r="M138" s="2"/>
    </row>
    <row r="139" spans="1:13" ht="35.1" customHeight="1">
      <c r="A139" s="3">
        <v>137</v>
      </c>
      <c r="B139" s="4" t="s">
        <v>946</v>
      </c>
      <c r="C139" s="5">
        <v>9685</v>
      </c>
      <c r="D139" s="6">
        <v>1880</v>
      </c>
      <c r="E139" s="6"/>
      <c r="F139" s="6"/>
      <c r="G139" s="14">
        <v>21141</v>
      </c>
      <c r="H139" s="14">
        <v>40678</v>
      </c>
      <c r="I139" s="7">
        <f t="shared" si="3"/>
        <v>0.45811456411711837</v>
      </c>
      <c r="J139" s="8">
        <v>13</v>
      </c>
      <c r="K139" s="9">
        <v>43434</v>
      </c>
      <c r="L139" s="10" t="s">
        <v>679</v>
      </c>
      <c r="M139" s="2"/>
    </row>
    <row r="140" spans="1:13" ht="35.1" customHeight="1">
      <c r="A140" s="3">
        <v>138</v>
      </c>
      <c r="B140" s="4" t="s">
        <v>906</v>
      </c>
      <c r="C140" s="5">
        <v>9440.07</v>
      </c>
      <c r="D140" s="6">
        <v>1636</v>
      </c>
      <c r="E140" s="6"/>
      <c r="F140" s="6"/>
      <c r="G140" s="14">
        <v>19935.099999999999</v>
      </c>
      <c r="H140" s="14">
        <v>3697</v>
      </c>
      <c r="I140" s="7">
        <f t="shared" si="3"/>
        <v>0.473540137746989</v>
      </c>
      <c r="J140" s="8">
        <v>15</v>
      </c>
      <c r="K140" s="9">
        <v>43385</v>
      </c>
      <c r="L140" s="10" t="s">
        <v>731</v>
      </c>
      <c r="M140" s="2"/>
    </row>
    <row r="141" spans="1:13" ht="35.1" customHeight="1">
      <c r="A141" s="3">
        <v>139</v>
      </c>
      <c r="B141" s="4" t="s">
        <v>682</v>
      </c>
      <c r="C141" s="5">
        <v>9311</v>
      </c>
      <c r="D141" s="6">
        <v>1631</v>
      </c>
      <c r="E141" s="6"/>
      <c r="F141" s="6"/>
      <c r="G141" s="15">
        <v>19997</v>
      </c>
      <c r="H141" s="15">
        <v>4139</v>
      </c>
      <c r="I141" s="7">
        <f t="shared" si="3"/>
        <v>0.46561984297644649</v>
      </c>
      <c r="J141" s="8">
        <v>14</v>
      </c>
      <c r="K141" s="9">
        <v>43119</v>
      </c>
      <c r="L141" s="10" t="s">
        <v>125</v>
      </c>
      <c r="M141" s="2"/>
    </row>
    <row r="142" spans="1:13" ht="35.1" customHeight="1">
      <c r="A142" s="3">
        <v>140</v>
      </c>
      <c r="B142" s="4" t="s">
        <v>839</v>
      </c>
      <c r="C142" s="5">
        <v>9142.42</v>
      </c>
      <c r="D142" s="6">
        <v>1640</v>
      </c>
      <c r="E142" s="6"/>
      <c r="F142" s="6"/>
      <c r="G142" s="14">
        <v>21960.86</v>
      </c>
      <c r="H142" s="14">
        <v>4002</v>
      </c>
      <c r="I142" s="7">
        <f t="shared" si="3"/>
        <v>0.41630519023389795</v>
      </c>
      <c r="J142" s="8">
        <v>11</v>
      </c>
      <c r="K142" s="9">
        <v>43294</v>
      </c>
      <c r="L142" s="10" t="s">
        <v>11</v>
      </c>
      <c r="M142" s="2"/>
    </row>
    <row r="143" spans="1:13" ht="35.1" customHeight="1">
      <c r="A143" s="3">
        <v>141</v>
      </c>
      <c r="B143" s="4" t="s">
        <v>926</v>
      </c>
      <c r="C143" s="5">
        <v>9107.27</v>
      </c>
      <c r="D143" s="6">
        <v>1485</v>
      </c>
      <c r="E143" s="6">
        <v>10011.870000000001</v>
      </c>
      <c r="F143" s="6">
        <v>1661</v>
      </c>
      <c r="G143" s="14">
        <v>14490.81</v>
      </c>
      <c r="H143" s="14">
        <v>2517</v>
      </c>
      <c r="I143" s="7">
        <f t="shared" si="3"/>
        <v>0.62848591624622785</v>
      </c>
      <c r="J143" s="8">
        <v>12</v>
      </c>
      <c r="K143" s="9">
        <v>43413</v>
      </c>
      <c r="L143" s="10" t="s">
        <v>60</v>
      </c>
      <c r="M143" s="2"/>
    </row>
    <row r="144" spans="1:13" ht="35.1" customHeight="1">
      <c r="A144" s="3">
        <v>142</v>
      </c>
      <c r="B144" s="4" t="s">
        <v>791</v>
      </c>
      <c r="C144" s="5">
        <v>9099</v>
      </c>
      <c r="D144" s="6">
        <v>1665</v>
      </c>
      <c r="E144" s="6"/>
      <c r="F144" s="6"/>
      <c r="G144" s="14">
        <v>19259.54</v>
      </c>
      <c r="H144" s="14">
        <v>3634</v>
      </c>
      <c r="I144" s="7">
        <f t="shared" si="3"/>
        <v>0.47244119018418923</v>
      </c>
      <c r="J144" s="8">
        <v>14</v>
      </c>
      <c r="K144" s="9">
        <v>43217</v>
      </c>
      <c r="L144" s="10" t="s">
        <v>170</v>
      </c>
      <c r="M144" s="2"/>
    </row>
    <row r="145" spans="1:13" ht="35.1" customHeight="1">
      <c r="A145" s="3">
        <v>143</v>
      </c>
      <c r="B145" s="4" t="s">
        <v>716</v>
      </c>
      <c r="C145" s="5">
        <v>9090</v>
      </c>
      <c r="D145" s="6">
        <v>1540</v>
      </c>
      <c r="E145" s="6"/>
      <c r="F145" s="6"/>
      <c r="G145" s="14">
        <v>17037</v>
      </c>
      <c r="H145" s="14">
        <v>3070</v>
      </c>
      <c r="I145" s="7">
        <f t="shared" si="3"/>
        <v>0.53354463814051767</v>
      </c>
      <c r="J145" s="8">
        <v>8</v>
      </c>
      <c r="K145" s="9">
        <v>43168</v>
      </c>
      <c r="L145" s="10" t="s">
        <v>12</v>
      </c>
      <c r="M145" s="2"/>
    </row>
    <row r="146" spans="1:13" ht="35.1" customHeight="1">
      <c r="A146" s="3">
        <v>144</v>
      </c>
      <c r="B146" s="4" t="s">
        <v>966</v>
      </c>
      <c r="C146" s="5">
        <v>9075.34</v>
      </c>
      <c r="D146" s="6">
        <v>2061</v>
      </c>
      <c r="E146" s="6"/>
      <c r="F146" s="6"/>
      <c r="G146" s="14">
        <v>60555.91</v>
      </c>
      <c r="H146" s="14">
        <v>14441</v>
      </c>
      <c r="I146" s="7">
        <f t="shared" si="3"/>
        <v>0.14986712279610692</v>
      </c>
      <c r="J146" s="8">
        <v>11</v>
      </c>
      <c r="K146" s="9">
        <v>43455</v>
      </c>
      <c r="L146" s="10" t="s">
        <v>11</v>
      </c>
      <c r="M146" s="2"/>
    </row>
    <row r="147" spans="1:13" ht="35.1" customHeight="1">
      <c r="A147" s="3">
        <v>145</v>
      </c>
      <c r="B147" s="4" t="s">
        <v>793</v>
      </c>
      <c r="C147" s="5">
        <v>9004</v>
      </c>
      <c r="D147" s="6">
        <v>1517</v>
      </c>
      <c r="E147" s="6"/>
      <c r="F147" s="6"/>
      <c r="G147" s="14">
        <v>34727.919999999998</v>
      </c>
      <c r="H147" s="14">
        <v>6503</v>
      </c>
      <c r="I147" s="7">
        <f t="shared" si="3"/>
        <v>0.25927265439450448</v>
      </c>
      <c r="J147" s="8">
        <v>9</v>
      </c>
      <c r="K147" s="9">
        <v>43224</v>
      </c>
      <c r="L147" s="10" t="s">
        <v>11</v>
      </c>
      <c r="M147" s="2"/>
    </row>
    <row r="148" spans="1:13" ht="35.1" customHeight="1">
      <c r="A148" s="3">
        <v>146</v>
      </c>
      <c r="B148" s="4" t="s">
        <v>967</v>
      </c>
      <c r="C148" s="5">
        <v>8860.19</v>
      </c>
      <c r="D148" s="6">
        <v>1987</v>
      </c>
      <c r="E148" s="6"/>
      <c r="F148" s="6"/>
      <c r="G148" s="14">
        <v>35991.9</v>
      </c>
      <c r="H148" s="14">
        <v>7855</v>
      </c>
      <c r="I148" s="7">
        <f t="shared" si="3"/>
        <v>0.24617177753883512</v>
      </c>
      <c r="J148" s="8">
        <v>12</v>
      </c>
      <c r="K148" s="9">
        <v>43455</v>
      </c>
      <c r="L148" s="10" t="s">
        <v>969</v>
      </c>
      <c r="M148" s="2"/>
    </row>
    <row r="149" spans="1:13" ht="35.1" customHeight="1">
      <c r="A149" s="3">
        <v>147</v>
      </c>
      <c r="B149" s="4" t="s">
        <v>907</v>
      </c>
      <c r="C149" s="5">
        <v>8783.82</v>
      </c>
      <c r="D149" s="6">
        <v>2038</v>
      </c>
      <c r="E149" s="6"/>
      <c r="F149" s="6"/>
      <c r="G149" s="5">
        <v>12747.21</v>
      </c>
      <c r="H149" s="6">
        <v>3106</v>
      </c>
      <c r="I149" s="7">
        <f t="shared" si="3"/>
        <v>0.68907784526967075</v>
      </c>
      <c r="J149" s="8">
        <v>17</v>
      </c>
      <c r="K149" s="9">
        <v>43385</v>
      </c>
      <c r="L149" s="10" t="s">
        <v>15</v>
      </c>
      <c r="M149" s="2"/>
    </row>
    <row r="150" spans="1:13" ht="35.1" customHeight="1">
      <c r="A150" s="3">
        <v>148</v>
      </c>
      <c r="B150" s="4" t="s">
        <v>862</v>
      </c>
      <c r="C150" s="5">
        <v>8751</v>
      </c>
      <c r="D150" s="6">
        <v>1974</v>
      </c>
      <c r="E150" s="6"/>
      <c r="F150" s="6"/>
      <c r="G150" s="14">
        <v>42464</v>
      </c>
      <c r="H150" s="14">
        <v>10751</v>
      </c>
      <c r="I150" s="7">
        <f t="shared" si="3"/>
        <v>0.20608044461190655</v>
      </c>
      <c r="J150" s="8">
        <v>15</v>
      </c>
      <c r="K150" s="9">
        <v>43329</v>
      </c>
      <c r="L150" s="10" t="s">
        <v>12</v>
      </c>
      <c r="M150" s="2"/>
    </row>
    <row r="151" spans="1:13" ht="35.1" customHeight="1">
      <c r="A151" s="3">
        <v>149</v>
      </c>
      <c r="B151" s="4" t="s">
        <v>874</v>
      </c>
      <c r="C151" s="5">
        <v>8709.69</v>
      </c>
      <c r="D151" s="6">
        <v>1476</v>
      </c>
      <c r="E151" s="6"/>
      <c r="F151" s="6"/>
      <c r="G151" s="14">
        <v>22049.71</v>
      </c>
      <c r="H151" s="14">
        <v>3819</v>
      </c>
      <c r="I151" s="7">
        <f t="shared" si="3"/>
        <v>0.3950024739554398</v>
      </c>
      <c r="J151" s="8">
        <v>9</v>
      </c>
      <c r="K151" s="9">
        <v>43343</v>
      </c>
      <c r="L151" s="10" t="s">
        <v>875</v>
      </c>
      <c r="M151" s="2"/>
    </row>
    <row r="152" spans="1:13" ht="35.1" customHeight="1">
      <c r="A152" s="3">
        <v>150</v>
      </c>
      <c r="B152" s="4" t="s">
        <v>927</v>
      </c>
      <c r="C152" s="5">
        <v>8509</v>
      </c>
      <c r="D152" s="6">
        <v>1422</v>
      </c>
      <c r="E152" s="6"/>
      <c r="F152" s="6"/>
      <c r="G152" s="14">
        <v>7499</v>
      </c>
      <c r="H152" s="14">
        <v>1467</v>
      </c>
      <c r="I152" s="7">
        <f t="shared" si="3"/>
        <v>1.1346846246166156</v>
      </c>
      <c r="J152" s="8">
        <v>10</v>
      </c>
      <c r="K152" s="9">
        <v>43413</v>
      </c>
      <c r="L152" s="10" t="s">
        <v>930</v>
      </c>
      <c r="M152" s="2"/>
    </row>
    <row r="153" spans="1:13" ht="35.1" customHeight="1">
      <c r="A153" s="3">
        <v>151</v>
      </c>
      <c r="B153" s="4" t="s">
        <v>815</v>
      </c>
      <c r="C153" s="5">
        <v>8483</v>
      </c>
      <c r="D153" s="6">
        <v>1895</v>
      </c>
      <c r="E153" s="6"/>
      <c r="F153" s="6"/>
      <c r="G153" s="14">
        <v>67985</v>
      </c>
      <c r="H153" s="14">
        <v>16270</v>
      </c>
      <c r="I153" s="7">
        <f t="shared" si="3"/>
        <v>0.12477752445392366</v>
      </c>
      <c r="J153" s="8">
        <v>15</v>
      </c>
      <c r="K153" s="9">
        <v>43259</v>
      </c>
      <c r="L153" s="10" t="s">
        <v>12</v>
      </c>
      <c r="M153" s="2"/>
    </row>
    <row r="154" spans="1:13" ht="35.1" customHeight="1">
      <c r="A154" s="3">
        <v>152</v>
      </c>
      <c r="B154" s="4" t="s">
        <v>831</v>
      </c>
      <c r="C154" s="5">
        <v>8343</v>
      </c>
      <c r="D154" s="6">
        <v>2747</v>
      </c>
      <c r="E154" s="6"/>
      <c r="F154" s="6"/>
      <c r="G154" s="14">
        <v>22589.599999999999</v>
      </c>
      <c r="H154" s="14">
        <v>6350</v>
      </c>
      <c r="I154" s="7">
        <f t="shared" si="3"/>
        <v>0.36932924885788154</v>
      </c>
      <c r="J154" s="8">
        <v>17</v>
      </c>
      <c r="K154" s="9">
        <v>43287</v>
      </c>
      <c r="L154" s="10" t="s">
        <v>835</v>
      </c>
      <c r="M154" s="2"/>
    </row>
    <row r="155" spans="1:13" ht="35.1" customHeight="1">
      <c r="A155" s="3">
        <v>153</v>
      </c>
      <c r="B155" s="12" t="s">
        <v>706</v>
      </c>
      <c r="C155" s="5">
        <v>7720.81</v>
      </c>
      <c r="D155" s="6">
        <v>1314</v>
      </c>
      <c r="E155" s="5"/>
      <c r="F155" s="5"/>
      <c r="G155" s="5">
        <v>17233.23</v>
      </c>
      <c r="H155" s="5">
        <v>3546</v>
      </c>
      <c r="I155" s="7">
        <f t="shared" si="3"/>
        <v>0.44801874053790269</v>
      </c>
      <c r="J155" s="8">
        <v>9</v>
      </c>
      <c r="K155" s="9">
        <v>43154</v>
      </c>
      <c r="L155" s="13" t="s">
        <v>11</v>
      </c>
      <c r="M155" s="2"/>
    </row>
    <row r="156" spans="1:13" ht="35.1" customHeight="1">
      <c r="A156" s="3">
        <v>154</v>
      </c>
      <c r="B156" s="4" t="s">
        <v>772</v>
      </c>
      <c r="C156" s="5">
        <v>7650</v>
      </c>
      <c r="D156" s="6">
        <v>1367</v>
      </c>
      <c r="E156" s="6"/>
      <c r="F156" s="6"/>
      <c r="G156" s="14">
        <v>18938.900000000001</v>
      </c>
      <c r="H156" s="14">
        <v>3414</v>
      </c>
      <c r="I156" s="7">
        <f t="shared" si="3"/>
        <v>0.40393053450833993</v>
      </c>
      <c r="J156" s="8">
        <v>13</v>
      </c>
      <c r="K156" s="9">
        <v>43189</v>
      </c>
      <c r="L156" s="10" t="s">
        <v>125</v>
      </c>
      <c r="M156" s="2"/>
    </row>
    <row r="157" spans="1:13" ht="35.1" customHeight="1">
      <c r="A157" s="3">
        <v>155</v>
      </c>
      <c r="B157" s="4" t="s">
        <v>859</v>
      </c>
      <c r="C157" s="5">
        <v>7495.26</v>
      </c>
      <c r="D157" s="6">
        <v>1361</v>
      </c>
      <c r="E157" s="6"/>
      <c r="F157" s="6"/>
      <c r="G157" s="14">
        <v>11439.56</v>
      </c>
      <c r="H157" s="14">
        <v>2232</v>
      </c>
      <c r="I157" s="7">
        <f t="shared" si="3"/>
        <v>0.65520527013276741</v>
      </c>
      <c r="J157" s="8">
        <v>13</v>
      </c>
      <c r="K157" s="9">
        <v>43322</v>
      </c>
      <c r="L157" s="10" t="s">
        <v>170</v>
      </c>
      <c r="M157" s="2"/>
    </row>
    <row r="158" spans="1:13" ht="35.1" customHeight="1">
      <c r="A158" s="3">
        <v>156</v>
      </c>
      <c r="B158" s="4" t="s">
        <v>846</v>
      </c>
      <c r="C158" s="5">
        <v>7456.72</v>
      </c>
      <c r="D158" s="6">
        <v>1282</v>
      </c>
      <c r="E158" s="6"/>
      <c r="F158" s="6"/>
      <c r="G158" s="14">
        <v>29030.99</v>
      </c>
      <c r="H158" s="14">
        <v>5203</v>
      </c>
      <c r="I158" s="7">
        <f t="shared" si="3"/>
        <v>0.25685379658082619</v>
      </c>
      <c r="J158" s="8">
        <v>10</v>
      </c>
      <c r="K158" s="9">
        <v>43308</v>
      </c>
      <c r="L158" s="10" t="s">
        <v>11</v>
      </c>
      <c r="M158" s="2"/>
    </row>
    <row r="159" spans="1:13" ht="35.1" customHeight="1">
      <c r="A159" s="3">
        <v>157</v>
      </c>
      <c r="B159" s="4" t="s">
        <v>783</v>
      </c>
      <c r="C159" s="5">
        <v>7151</v>
      </c>
      <c r="D159" s="6">
        <v>1321</v>
      </c>
      <c r="E159" s="6"/>
      <c r="F159" s="6"/>
      <c r="G159" s="14">
        <v>12822</v>
      </c>
      <c r="H159" s="14">
        <v>2591</v>
      </c>
      <c r="I159" s="7">
        <f t="shared" si="3"/>
        <v>0.55771330525659024</v>
      </c>
      <c r="J159" s="8">
        <v>12</v>
      </c>
      <c r="K159" s="9">
        <v>43203</v>
      </c>
      <c r="L159" s="10" t="s">
        <v>12</v>
      </c>
      <c r="M159" s="2"/>
    </row>
    <row r="160" spans="1:13" ht="35.1" customHeight="1">
      <c r="A160" s="3">
        <v>158</v>
      </c>
      <c r="B160" s="4" t="s">
        <v>812</v>
      </c>
      <c r="C160" s="5">
        <v>7141</v>
      </c>
      <c r="D160" s="6">
        <v>1506</v>
      </c>
      <c r="E160" s="6"/>
      <c r="F160" s="6"/>
      <c r="G160" s="14">
        <v>27502.400000000001</v>
      </c>
      <c r="H160" s="14">
        <v>5454</v>
      </c>
      <c r="I160" s="7">
        <f t="shared" si="3"/>
        <v>0.25965006690325204</v>
      </c>
      <c r="J160" s="8">
        <v>15</v>
      </c>
      <c r="K160" s="9">
        <v>43252</v>
      </c>
      <c r="L160" s="10" t="s">
        <v>15</v>
      </c>
      <c r="M160" s="2"/>
    </row>
    <row r="161" spans="1:13" ht="35.1" customHeight="1">
      <c r="A161" s="3">
        <v>159</v>
      </c>
      <c r="B161" s="4" t="s">
        <v>773</v>
      </c>
      <c r="C161" s="5">
        <v>6997</v>
      </c>
      <c r="D161" s="6">
        <v>1129</v>
      </c>
      <c r="E161" s="6"/>
      <c r="F161" s="6"/>
      <c r="G161" s="14">
        <v>17072.27</v>
      </c>
      <c r="H161" s="14">
        <v>2828</v>
      </c>
      <c r="I161" s="7">
        <f t="shared" si="3"/>
        <v>0.4098459080134042</v>
      </c>
      <c r="J161" s="8">
        <v>5</v>
      </c>
      <c r="K161" s="9">
        <v>43189</v>
      </c>
      <c r="L161" s="10" t="s">
        <v>11</v>
      </c>
      <c r="M161" s="2"/>
    </row>
    <row r="162" spans="1:13" ht="35.1" customHeight="1">
      <c r="A162" s="3">
        <v>160</v>
      </c>
      <c r="B162" s="4" t="s">
        <v>794</v>
      </c>
      <c r="C162" s="5">
        <v>6712</v>
      </c>
      <c r="D162" s="6">
        <v>1232</v>
      </c>
      <c r="E162" s="6"/>
      <c r="F162" s="6"/>
      <c r="G162" s="14">
        <v>16166.01</v>
      </c>
      <c r="H162" s="14">
        <v>3325</v>
      </c>
      <c r="I162" s="7">
        <f t="shared" si="3"/>
        <v>0.41519212223671764</v>
      </c>
      <c r="J162" s="8">
        <v>16</v>
      </c>
      <c r="K162" s="9">
        <v>43224</v>
      </c>
      <c r="L162" s="10" t="s">
        <v>125</v>
      </c>
      <c r="M162" s="2"/>
    </row>
    <row r="163" spans="1:13" ht="35.1" customHeight="1">
      <c r="A163" s="3">
        <v>161</v>
      </c>
      <c r="B163" s="4" t="s">
        <v>807</v>
      </c>
      <c r="C163" s="5">
        <v>6501</v>
      </c>
      <c r="D163" s="6">
        <v>1561</v>
      </c>
      <c r="E163" s="6"/>
      <c r="F163" s="6"/>
      <c r="G163" s="14">
        <v>31045.09</v>
      </c>
      <c r="H163" s="14">
        <v>8056</v>
      </c>
      <c r="I163" s="7">
        <f t="shared" si="3"/>
        <v>0.20940509433214721</v>
      </c>
      <c r="J163" s="8">
        <v>18</v>
      </c>
      <c r="K163" s="9">
        <v>43245</v>
      </c>
      <c r="L163" s="10" t="s">
        <v>170</v>
      </c>
      <c r="M163" s="2"/>
    </row>
    <row r="164" spans="1:13" ht="35.1" customHeight="1">
      <c r="A164" s="3">
        <v>162</v>
      </c>
      <c r="B164" s="4" t="s">
        <v>847</v>
      </c>
      <c r="C164" s="5">
        <v>6384.72</v>
      </c>
      <c r="D164" s="6">
        <v>1149</v>
      </c>
      <c r="E164" s="6"/>
      <c r="F164" s="6"/>
      <c r="G164" s="14">
        <v>14407.84</v>
      </c>
      <c r="H164" s="14">
        <v>2664</v>
      </c>
      <c r="I164" s="7">
        <f t="shared" si="3"/>
        <v>0.44314206709680287</v>
      </c>
      <c r="J164" s="8">
        <v>15</v>
      </c>
      <c r="K164" s="9">
        <v>43308</v>
      </c>
      <c r="L164" s="10" t="s">
        <v>15</v>
      </c>
      <c r="M164" s="2"/>
    </row>
    <row r="165" spans="1:13" ht="35.1" customHeight="1">
      <c r="A165" s="3">
        <v>163</v>
      </c>
      <c r="B165" s="4" t="s">
        <v>914</v>
      </c>
      <c r="C165" s="5">
        <v>6269</v>
      </c>
      <c r="D165" s="6">
        <v>1012</v>
      </c>
      <c r="E165" s="6"/>
      <c r="F165" s="6"/>
      <c r="G165" s="14">
        <v>13417</v>
      </c>
      <c r="H165" s="14">
        <v>2284</v>
      </c>
      <c r="I165" s="7">
        <f t="shared" si="3"/>
        <v>0.46724304986211523</v>
      </c>
      <c r="J165" s="8">
        <v>5</v>
      </c>
      <c r="K165" s="9">
        <v>43392</v>
      </c>
      <c r="L165" s="10" t="s">
        <v>12</v>
      </c>
      <c r="M165" s="2"/>
    </row>
    <row r="166" spans="1:13" ht="35.1" customHeight="1">
      <c r="A166" s="3">
        <v>164</v>
      </c>
      <c r="B166" s="4" t="s">
        <v>918</v>
      </c>
      <c r="C166" s="5">
        <v>6227.49</v>
      </c>
      <c r="D166" s="6">
        <v>1034</v>
      </c>
      <c r="E166" s="6"/>
      <c r="F166" s="6"/>
      <c r="G166" s="14">
        <v>12758</v>
      </c>
      <c r="H166" s="14">
        <v>2324</v>
      </c>
      <c r="I166" s="7">
        <f t="shared" si="3"/>
        <v>0.4881243141558238</v>
      </c>
      <c r="J166" s="8">
        <v>9</v>
      </c>
      <c r="K166" s="9">
        <v>43399</v>
      </c>
      <c r="L166" s="10" t="s">
        <v>11</v>
      </c>
      <c r="M166" s="2"/>
    </row>
    <row r="167" spans="1:13" ht="35.1" customHeight="1">
      <c r="A167" s="3">
        <v>165</v>
      </c>
      <c r="B167" s="4" t="s">
        <v>687</v>
      </c>
      <c r="C167" s="5">
        <v>6128.8</v>
      </c>
      <c r="D167" s="6">
        <v>1304</v>
      </c>
      <c r="E167" s="6"/>
      <c r="F167" s="6"/>
      <c r="G167" s="15">
        <v>13106</v>
      </c>
      <c r="H167" s="15">
        <v>2855</v>
      </c>
      <c r="I167" s="7">
        <f t="shared" si="3"/>
        <v>0.46763314512437054</v>
      </c>
      <c r="J167" s="8">
        <v>7</v>
      </c>
      <c r="K167" s="9">
        <v>43126</v>
      </c>
      <c r="L167" s="10" t="s">
        <v>600</v>
      </c>
      <c r="M167" s="2"/>
    </row>
    <row r="168" spans="1:13" ht="35.1" customHeight="1">
      <c r="A168" s="3">
        <v>166</v>
      </c>
      <c r="B168" s="4" t="s">
        <v>898</v>
      </c>
      <c r="C168" s="5">
        <v>6099.32</v>
      </c>
      <c r="D168" s="6">
        <v>1078</v>
      </c>
      <c r="E168" s="6">
        <v>6191.96</v>
      </c>
      <c r="F168" s="6">
        <v>1100</v>
      </c>
      <c r="G168" s="14">
        <v>11818.23</v>
      </c>
      <c r="H168" s="14">
        <v>2565</v>
      </c>
      <c r="I168" s="7">
        <f t="shared" si="3"/>
        <v>0.51609420361593905</v>
      </c>
      <c r="J168" s="8">
        <v>11</v>
      </c>
      <c r="K168" s="36">
        <v>43371</v>
      </c>
      <c r="L168" s="23" t="s">
        <v>11</v>
      </c>
      <c r="M168" s="2"/>
    </row>
    <row r="169" spans="1:13" ht="35.1" customHeight="1">
      <c r="A169" s="3">
        <v>167</v>
      </c>
      <c r="B169" s="4" t="s">
        <v>923</v>
      </c>
      <c r="C169" s="5">
        <v>5891</v>
      </c>
      <c r="D169" s="6">
        <v>1087</v>
      </c>
      <c r="E169" s="6"/>
      <c r="F169" s="6"/>
      <c r="G169" s="14">
        <v>7499</v>
      </c>
      <c r="H169" s="14">
        <v>1467</v>
      </c>
      <c r="I169" s="7">
        <f t="shared" si="3"/>
        <v>0.78557140952126947</v>
      </c>
      <c r="J169" s="8">
        <v>8</v>
      </c>
      <c r="K169" s="9">
        <v>43406</v>
      </c>
      <c r="L169" s="10" t="s">
        <v>12</v>
      </c>
      <c r="M169" s="2"/>
    </row>
    <row r="170" spans="1:13" ht="35.1" customHeight="1">
      <c r="A170" s="3">
        <v>168</v>
      </c>
      <c r="B170" s="4" t="s">
        <v>799</v>
      </c>
      <c r="C170" s="5">
        <v>5875</v>
      </c>
      <c r="D170" s="6">
        <v>1322</v>
      </c>
      <c r="E170" s="6"/>
      <c r="F170" s="6"/>
      <c r="G170" s="14">
        <v>23407</v>
      </c>
      <c r="H170" s="14">
        <v>5965</v>
      </c>
      <c r="I170" s="7">
        <f t="shared" si="3"/>
        <v>0.25099329260477637</v>
      </c>
      <c r="J170" s="8">
        <v>15</v>
      </c>
      <c r="K170" s="9">
        <v>43231</v>
      </c>
      <c r="L170" s="10" t="s">
        <v>12</v>
      </c>
      <c r="M170" s="2"/>
    </row>
    <row r="171" spans="1:13" ht="35.1" customHeight="1">
      <c r="A171" s="3">
        <v>169</v>
      </c>
      <c r="B171" s="4" t="s">
        <v>711</v>
      </c>
      <c r="C171" s="5">
        <v>5830.14</v>
      </c>
      <c r="D171" s="6">
        <v>962</v>
      </c>
      <c r="E171" s="6"/>
      <c r="F171" s="6"/>
      <c r="G171" s="14">
        <v>11363.21</v>
      </c>
      <c r="H171" s="14">
        <v>2073</v>
      </c>
      <c r="I171" s="7">
        <f t="shared" si="3"/>
        <v>0.51307157044532314</v>
      </c>
      <c r="J171" s="8">
        <v>8</v>
      </c>
      <c r="K171" s="9">
        <v>43161</v>
      </c>
      <c r="L171" s="10" t="s">
        <v>11</v>
      </c>
      <c r="M171" s="2"/>
    </row>
    <row r="172" spans="1:13" ht="35.1" customHeight="1">
      <c r="A172" s="3">
        <v>170</v>
      </c>
      <c r="B172" s="4" t="s">
        <v>957</v>
      </c>
      <c r="C172" s="5">
        <v>5755</v>
      </c>
      <c r="D172" s="6">
        <v>1080</v>
      </c>
      <c r="E172" s="6"/>
      <c r="F172" s="6"/>
      <c r="G172" s="14">
        <v>12318</v>
      </c>
      <c r="H172" s="14">
        <v>2482</v>
      </c>
      <c r="I172" s="7">
        <f t="shared" si="3"/>
        <v>0.46720246793310605</v>
      </c>
      <c r="J172" s="8">
        <v>25</v>
      </c>
      <c r="K172" s="9">
        <v>43448</v>
      </c>
      <c r="L172" s="10" t="s">
        <v>962</v>
      </c>
      <c r="M172" s="2"/>
    </row>
    <row r="173" spans="1:13" ht="35.1" customHeight="1">
      <c r="A173" s="3">
        <v>171</v>
      </c>
      <c r="B173" s="4" t="s">
        <v>821</v>
      </c>
      <c r="C173" s="5">
        <v>5722</v>
      </c>
      <c r="D173" s="6">
        <v>1053</v>
      </c>
      <c r="E173" s="6"/>
      <c r="F173" s="6"/>
      <c r="G173" s="14">
        <v>20237</v>
      </c>
      <c r="H173" s="14">
        <v>4271</v>
      </c>
      <c r="I173" s="7">
        <f t="shared" si="3"/>
        <v>0.28274941938034293</v>
      </c>
      <c r="J173" s="8">
        <v>13</v>
      </c>
      <c r="K173" s="9">
        <v>43266</v>
      </c>
      <c r="L173" s="10" t="s">
        <v>15</v>
      </c>
      <c r="M173" s="2"/>
    </row>
    <row r="174" spans="1:13" ht="35.1" customHeight="1">
      <c r="A174" s="3">
        <v>172</v>
      </c>
      <c r="B174" s="4" t="s">
        <v>804</v>
      </c>
      <c r="C174" s="5">
        <v>5646</v>
      </c>
      <c r="D174" s="6">
        <v>978</v>
      </c>
      <c r="E174" s="6"/>
      <c r="F174" s="6"/>
      <c r="G174" s="14">
        <v>23845.58</v>
      </c>
      <c r="H174" s="14">
        <v>4474</v>
      </c>
      <c r="I174" s="7">
        <f t="shared" si="3"/>
        <v>0.23677343977374421</v>
      </c>
      <c r="J174" s="8">
        <v>13</v>
      </c>
      <c r="K174" s="9">
        <v>43238</v>
      </c>
      <c r="L174" s="10" t="s">
        <v>11</v>
      </c>
      <c r="M174" s="2"/>
    </row>
    <row r="175" spans="1:13" ht="35.1" customHeight="1">
      <c r="A175" s="3">
        <v>173</v>
      </c>
      <c r="B175" s="4" t="s">
        <v>800</v>
      </c>
      <c r="C175" s="5">
        <v>5495</v>
      </c>
      <c r="D175" s="6">
        <v>1018</v>
      </c>
      <c r="E175" s="6"/>
      <c r="F175" s="6"/>
      <c r="G175" s="14">
        <v>16049.140000000001</v>
      </c>
      <c r="H175" s="14">
        <v>3507</v>
      </c>
      <c r="I175" s="7">
        <f t="shared" si="3"/>
        <v>0.34238594715978549</v>
      </c>
      <c r="J175" s="8">
        <v>20</v>
      </c>
      <c r="K175" s="9">
        <v>43231</v>
      </c>
      <c r="L175" s="10" t="s">
        <v>170</v>
      </c>
      <c r="M175" s="2"/>
    </row>
    <row r="176" spans="1:13" ht="35.1" customHeight="1">
      <c r="A176" s="3">
        <v>174</v>
      </c>
      <c r="B176" s="4" t="s">
        <v>935</v>
      </c>
      <c r="C176" s="5">
        <v>5410.04</v>
      </c>
      <c r="D176" s="6">
        <v>999</v>
      </c>
      <c r="E176" s="6"/>
      <c r="F176" s="6"/>
      <c r="G176" s="14">
        <v>12534.83</v>
      </c>
      <c r="H176" s="14">
        <v>2328</v>
      </c>
      <c r="I176" s="7">
        <f t="shared" si="3"/>
        <v>0.4316005881212589</v>
      </c>
      <c r="J176" s="8">
        <v>10</v>
      </c>
      <c r="K176" s="9">
        <v>43420</v>
      </c>
      <c r="L176" s="10" t="s">
        <v>931</v>
      </c>
      <c r="M176" s="2"/>
    </row>
    <row r="177" spans="1:13" ht="35.1" customHeight="1">
      <c r="A177" s="3">
        <v>175</v>
      </c>
      <c r="B177" s="4" t="s">
        <v>886</v>
      </c>
      <c r="C177" s="5">
        <v>5357.97</v>
      </c>
      <c r="D177" s="6">
        <v>1032</v>
      </c>
      <c r="E177" s="6"/>
      <c r="F177" s="6"/>
      <c r="G177" s="14">
        <v>8527.02</v>
      </c>
      <c r="H177" s="14">
        <v>1773</v>
      </c>
      <c r="I177" s="7">
        <f t="shared" si="3"/>
        <v>0.62835199166883626</v>
      </c>
      <c r="J177" s="8">
        <v>9</v>
      </c>
      <c r="K177" s="9">
        <v>43357</v>
      </c>
      <c r="L177" s="10" t="s">
        <v>875</v>
      </c>
      <c r="M177" s="2"/>
    </row>
    <row r="178" spans="1:13" ht="35.1" customHeight="1">
      <c r="A178" s="3">
        <v>176</v>
      </c>
      <c r="B178" s="4" t="s">
        <v>780</v>
      </c>
      <c r="C178" s="5">
        <v>5330</v>
      </c>
      <c r="D178" s="6">
        <v>1183</v>
      </c>
      <c r="E178" s="6"/>
      <c r="F178" s="6"/>
      <c r="G178" s="14">
        <v>8060.6</v>
      </c>
      <c r="H178" s="14">
        <v>1891</v>
      </c>
      <c r="I178" s="7">
        <f t="shared" si="3"/>
        <v>0.66124109867751779</v>
      </c>
      <c r="J178" s="8">
        <v>6</v>
      </c>
      <c r="K178" s="9">
        <v>43196</v>
      </c>
      <c r="L178" s="10" t="s">
        <v>600</v>
      </c>
      <c r="M178" s="2"/>
    </row>
    <row r="179" spans="1:13" ht="35.1" customHeight="1">
      <c r="A179" s="3">
        <v>177</v>
      </c>
      <c r="B179" s="4" t="s">
        <v>951</v>
      </c>
      <c r="C179" s="5">
        <v>5273</v>
      </c>
      <c r="D179" s="6">
        <v>1146</v>
      </c>
      <c r="E179" s="6"/>
      <c r="F179" s="6"/>
      <c r="G179" s="14">
        <v>9058</v>
      </c>
      <c r="H179" s="14">
        <v>2222</v>
      </c>
      <c r="I179" s="7">
        <f t="shared" si="3"/>
        <v>0.58213733716052107</v>
      </c>
      <c r="J179" s="8">
        <v>14</v>
      </c>
      <c r="K179" s="9">
        <v>43441</v>
      </c>
      <c r="L179" s="10" t="s">
        <v>12</v>
      </c>
      <c r="M179" s="2"/>
    </row>
    <row r="180" spans="1:13" ht="35.1" customHeight="1">
      <c r="A180" s="3">
        <v>178</v>
      </c>
      <c r="B180" s="4" t="s">
        <v>792</v>
      </c>
      <c r="C180" s="5">
        <v>5199</v>
      </c>
      <c r="D180" s="6">
        <v>934</v>
      </c>
      <c r="E180" s="6"/>
      <c r="F180" s="6"/>
      <c r="G180" s="14">
        <v>9196.94</v>
      </c>
      <c r="H180" s="14">
        <v>1732</v>
      </c>
      <c r="I180" s="7">
        <f t="shared" si="3"/>
        <v>0.56529671825628958</v>
      </c>
      <c r="J180" s="8">
        <v>14</v>
      </c>
      <c r="K180" s="9">
        <v>43217</v>
      </c>
      <c r="L180" s="10" t="s">
        <v>15</v>
      </c>
      <c r="M180" s="2"/>
    </row>
    <row r="181" spans="1:13" ht="35.1" customHeight="1">
      <c r="A181" s="3">
        <v>179</v>
      </c>
      <c r="B181" s="4" t="s">
        <v>786</v>
      </c>
      <c r="C181" s="5">
        <v>5182</v>
      </c>
      <c r="D181" s="6">
        <v>1040</v>
      </c>
      <c r="E181" s="6"/>
      <c r="F181" s="6"/>
      <c r="G181" s="14">
        <v>12947.95</v>
      </c>
      <c r="H181" s="14">
        <v>2784</v>
      </c>
      <c r="I181" s="7">
        <f t="shared" si="3"/>
        <v>0.4002177950949764</v>
      </c>
      <c r="J181" s="8">
        <v>11</v>
      </c>
      <c r="K181" s="9">
        <v>43210</v>
      </c>
      <c r="L181" s="10" t="s">
        <v>600</v>
      </c>
      <c r="M181" s="2"/>
    </row>
    <row r="182" spans="1:13" ht="35.1" customHeight="1">
      <c r="A182" s="3">
        <v>180</v>
      </c>
      <c r="B182" s="4" t="s">
        <v>677</v>
      </c>
      <c r="C182" s="5">
        <v>5158</v>
      </c>
      <c r="D182" s="6">
        <v>920</v>
      </c>
      <c r="E182" s="6"/>
      <c r="F182" s="6"/>
      <c r="G182" s="15">
        <v>13471</v>
      </c>
      <c r="H182" s="15">
        <v>2717</v>
      </c>
      <c r="I182" s="7">
        <f t="shared" si="3"/>
        <v>0.38289659268057308</v>
      </c>
      <c r="J182" s="8">
        <v>12</v>
      </c>
      <c r="K182" s="9">
        <v>43112</v>
      </c>
      <c r="L182" s="10" t="s">
        <v>15</v>
      </c>
      <c r="M182" s="2"/>
    </row>
    <row r="183" spans="1:13" ht="35.1" customHeight="1">
      <c r="A183" s="3">
        <v>181</v>
      </c>
      <c r="B183" s="4" t="s">
        <v>952</v>
      </c>
      <c r="C183" s="5">
        <v>5147.13</v>
      </c>
      <c r="D183" s="6">
        <v>876</v>
      </c>
      <c r="E183" s="6"/>
      <c r="F183" s="6"/>
      <c r="G183" s="14">
        <v>8531.0499999999993</v>
      </c>
      <c r="H183" s="14">
        <v>1473</v>
      </c>
      <c r="I183" s="7">
        <f t="shared" si="3"/>
        <v>0.60334073765831875</v>
      </c>
      <c r="J183" s="8">
        <v>9</v>
      </c>
      <c r="K183" s="9">
        <v>43441</v>
      </c>
      <c r="L183" s="10" t="s">
        <v>11</v>
      </c>
      <c r="M183" s="2"/>
    </row>
    <row r="184" spans="1:13" ht="35.1" customHeight="1">
      <c r="A184" s="3">
        <v>182</v>
      </c>
      <c r="B184" s="4" t="s">
        <v>953</v>
      </c>
      <c r="C184" s="5">
        <v>5102</v>
      </c>
      <c r="D184" s="6">
        <v>1159</v>
      </c>
      <c r="E184" s="6"/>
      <c r="F184" s="6"/>
      <c r="G184" s="14">
        <v>7888.7</v>
      </c>
      <c r="H184" s="14">
        <v>1674</v>
      </c>
      <c r="I184" s="7">
        <f t="shared" si="3"/>
        <v>0.64674787987881399</v>
      </c>
      <c r="J184" s="8">
        <v>8</v>
      </c>
      <c r="K184" s="9">
        <v>43441</v>
      </c>
      <c r="L184" s="10" t="s">
        <v>850</v>
      </c>
      <c r="M184" s="2"/>
    </row>
    <row r="185" spans="1:13" ht="35.1" customHeight="1">
      <c r="A185" s="3">
        <v>183</v>
      </c>
      <c r="B185" s="4" t="s">
        <v>887</v>
      </c>
      <c r="C185" s="5">
        <v>5087.72</v>
      </c>
      <c r="D185" s="6">
        <v>969</v>
      </c>
      <c r="E185" s="6"/>
      <c r="F185" s="6"/>
      <c r="G185" s="14">
        <v>9166</v>
      </c>
      <c r="H185" s="14">
        <v>1865</v>
      </c>
      <c r="I185" s="7">
        <f t="shared" si="3"/>
        <v>0.5550643683176959</v>
      </c>
      <c r="J185" s="8">
        <v>13</v>
      </c>
      <c r="K185" s="9">
        <v>43357</v>
      </c>
      <c r="L185" s="10" t="s">
        <v>15</v>
      </c>
      <c r="M185" s="2"/>
    </row>
    <row r="186" spans="1:13" ht="35.1" customHeight="1">
      <c r="A186" s="3">
        <v>184</v>
      </c>
      <c r="B186" s="4" t="s">
        <v>908</v>
      </c>
      <c r="C186" s="5">
        <v>4993.96</v>
      </c>
      <c r="D186" s="6">
        <v>998</v>
      </c>
      <c r="E186" s="6">
        <v>5459</v>
      </c>
      <c r="F186" s="6">
        <v>1094</v>
      </c>
      <c r="G186" s="6">
        <v>10524.630000000001</v>
      </c>
      <c r="H186" s="6">
        <v>2194</v>
      </c>
      <c r="I186" s="7">
        <f t="shared" si="3"/>
        <v>0.47450219152597284</v>
      </c>
      <c r="J186" s="8">
        <v>12</v>
      </c>
      <c r="K186" s="9">
        <v>43385</v>
      </c>
      <c r="L186" s="10" t="s">
        <v>855</v>
      </c>
      <c r="M186" s="2"/>
    </row>
    <row r="187" spans="1:13" ht="35.1" customHeight="1">
      <c r="A187" s="3">
        <v>185</v>
      </c>
      <c r="B187" s="4" t="s">
        <v>795</v>
      </c>
      <c r="C187" s="5">
        <v>4951</v>
      </c>
      <c r="D187" s="6">
        <v>884</v>
      </c>
      <c r="E187" s="6"/>
      <c r="F187" s="6"/>
      <c r="G187" s="14">
        <v>11573.3</v>
      </c>
      <c r="H187" s="14">
        <v>2395</v>
      </c>
      <c r="I187" s="7">
        <f t="shared" si="3"/>
        <v>0.42779501093033107</v>
      </c>
      <c r="J187" s="8">
        <v>13</v>
      </c>
      <c r="K187" s="9">
        <v>43224</v>
      </c>
      <c r="L187" s="10" t="s">
        <v>11</v>
      </c>
      <c r="M187" s="2"/>
    </row>
    <row r="188" spans="1:13" ht="35.1" customHeight="1">
      <c r="A188" s="3">
        <v>186</v>
      </c>
      <c r="B188" s="4" t="s">
        <v>958</v>
      </c>
      <c r="C188" s="5">
        <v>4617.88</v>
      </c>
      <c r="D188" s="6">
        <v>833</v>
      </c>
      <c r="E188" s="6"/>
      <c r="F188" s="6"/>
      <c r="G188" s="14">
        <v>14384</v>
      </c>
      <c r="H188" s="14">
        <v>2655</v>
      </c>
      <c r="I188" s="7">
        <f t="shared" si="3"/>
        <v>0.3210428253615128</v>
      </c>
      <c r="J188" s="8">
        <v>16</v>
      </c>
      <c r="K188" s="9">
        <v>43448</v>
      </c>
      <c r="L188" s="10" t="s">
        <v>931</v>
      </c>
      <c r="M188" s="2"/>
    </row>
    <row r="189" spans="1:13" ht="35.1" customHeight="1">
      <c r="A189" s="3">
        <v>187</v>
      </c>
      <c r="B189" s="4" t="s">
        <v>813</v>
      </c>
      <c r="C189" s="5">
        <v>4568</v>
      </c>
      <c r="D189" s="6">
        <v>824</v>
      </c>
      <c r="E189" s="6"/>
      <c r="F189" s="6"/>
      <c r="G189" s="14">
        <v>12235.73</v>
      </c>
      <c r="H189" s="14">
        <v>2250</v>
      </c>
      <c r="I189" s="7">
        <f t="shared" si="3"/>
        <v>0.373332853863235</v>
      </c>
      <c r="J189" s="8">
        <v>5</v>
      </c>
      <c r="K189" s="9">
        <v>43252</v>
      </c>
      <c r="L189" s="10" t="s">
        <v>11</v>
      </c>
      <c r="M189" s="2"/>
    </row>
    <row r="190" spans="1:13" ht="35.1" customHeight="1">
      <c r="A190" s="3">
        <v>188</v>
      </c>
      <c r="B190" s="4" t="s">
        <v>928</v>
      </c>
      <c r="C190" s="5">
        <v>4560.03</v>
      </c>
      <c r="D190" s="6">
        <v>776</v>
      </c>
      <c r="E190" s="6"/>
      <c r="F190" s="6"/>
      <c r="G190" s="14">
        <v>8860.4500000000007</v>
      </c>
      <c r="H190" s="14">
        <v>1551</v>
      </c>
      <c r="I190" s="7">
        <f t="shared" si="3"/>
        <v>0.51464993312980711</v>
      </c>
      <c r="J190" s="8">
        <v>9</v>
      </c>
      <c r="K190" s="9">
        <v>43413</v>
      </c>
      <c r="L190" s="10" t="s">
        <v>931</v>
      </c>
      <c r="M190" s="2"/>
    </row>
    <row r="191" spans="1:13" ht="35.1" customHeight="1">
      <c r="A191" s="3">
        <v>189</v>
      </c>
      <c r="B191" s="4" t="s">
        <v>878</v>
      </c>
      <c r="C191" s="5">
        <v>4549.41</v>
      </c>
      <c r="D191" s="6">
        <v>1033</v>
      </c>
      <c r="E191" s="6"/>
      <c r="F191" s="6"/>
      <c r="G191" s="14">
        <v>8366.41</v>
      </c>
      <c r="H191" s="14">
        <v>1909</v>
      </c>
      <c r="I191" s="7">
        <f t="shared" si="3"/>
        <v>0.54377086468389668</v>
      </c>
      <c r="J191" s="8">
        <v>12</v>
      </c>
      <c r="K191" s="9">
        <v>43350</v>
      </c>
      <c r="L191" s="10" t="s">
        <v>881</v>
      </c>
      <c r="M191" s="2"/>
    </row>
    <row r="192" spans="1:13" ht="35.1" customHeight="1">
      <c r="A192" s="3">
        <v>190</v>
      </c>
      <c r="B192" s="12" t="s">
        <v>683</v>
      </c>
      <c r="C192" s="5">
        <v>4312</v>
      </c>
      <c r="D192" s="6">
        <v>757</v>
      </c>
      <c r="E192" s="5"/>
      <c r="F192" s="5"/>
      <c r="G192" s="5">
        <v>7716.43</v>
      </c>
      <c r="H192" s="5">
        <v>1655</v>
      </c>
      <c r="I192" s="7">
        <f t="shared" si="3"/>
        <v>0.55880763513697396</v>
      </c>
      <c r="J192" s="8">
        <v>8</v>
      </c>
      <c r="K192" s="9">
        <v>43119</v>
      </c>
      <c r="L192" s="13" t="s">
        <v>15</v>
      </c>
      <c r="M192" s="2"/>
    </row>
    <row r="193" spans="1:13" ht="35.1" customHeight="1">
      <c r="A193" s="3">
        <v>191</v>
      </c>
      <c r="B193" s="4" t="s">
        <v>796</v>
      </c>
      <c r="C193" s="5">
        <v>4247</v>
      </c>
      <c r="D193" s="6">
        <v>903</v>
      </c>
      <c r="E193" s="6"/>
      <c r="F193" s="6"/>
      <c r="G193" s="14">
        <v>16762.560000000001</v>
      </c>
      <c r="H193" s="14">
        <v>3950</v>
      </c>
      <c r="I193" s="7">
        <f t="shared" si="3"/>
        <v>0.25336225493003456</v>
      </c>
      <c r="J193" s="8">
        <v>16</v>
      </c>
      <c r="K193" s="9">
        <v>43224</v>
      </c>
      <c r="L193" s="10" t="s">
        <v>170</v>
      </c>
      <c r="M193" s="2"/>
    </row>
    <row r="194" spans="1:13" ht="35.1" customHeight="1">
      <c r="A194" s="3">
        <v>192</v>
      </c>
      <c r="B194" s="4" t="s">
        <v>787</v>
      </c>
      <c r="C194" s="5">
        <v>4245</v>
      </c>
      <c r="D194" s="6">
        <v>887</v>
      </c>
      <c r="E194" s="6"/>
      <c r="F194" s="6"/>
      <c r="G194" s="14">
        <v>14582.18</v>
      </c>
      <c r="H194" s="14">
        <v>3476</v>
      </c>
      <c r="I194" s="7">
        <f t="shared" si="3"/>
        <v>0.29110873682810112</v>
      </c>
      <c r="J194" s="8" t="s">
        <v>20</v>
      </c>
      <c r="K194" s="9">
        <v>43210</v>
      </c>
      <c r="L194" s="10" t="s">
        <v>788</v>
      </c>
      <c r="M194" s="2"/>
    </row>
    <row r="195" spans="1:13" ht="35.1" customHeight="1">
      <c r="A195" s="3">
        <v>193</v>
      </c>
      <c r="B195" s="4" t="s">
        <v>823</v>
      </c>
      <c r="C195" s="5">
        <v>4234</v>
      </c>
      <c r="D195" s="6">
        <v>908</v>
      </c>
      <c r="E195" s="6"/>
      <c r="F195" s="6"/>
      <c r="G195" s="14">
        <v>12680</v>
      </c>
      <c r="H195" s="14">
        <v>2958</v>
      </c>
      <c r="I195" s="7">
        <f t="shared" si="3"/>
        <v>0.33391167192429022</v>
      </c>
      <c r="J195" s="8">
        <v>7</v>
      </c>
      <c r="K195" s="9">
        <v>43273</v>
      </c>
      <c r="L195" s="10" t="s">
        <v>12</v>
      </c>
      <c r="M195" s="2"/>
    </row>
    <row r="196" spans="1:13" ht="35.1" customHeight="1">
      <c r="A196" s="3">
        <v>194</v>
      </c>
      <c r="B196" s="4" t="s">
        <v>864</v>
      </c>
      <c r="C196" s="5">
        <v>4228</v>
      </c>
      <c r="D196" s="6">
        <v>746</v>
      </c>
      <c r="E196" s="6"/>
      <c r="F196" s="6"/>
      <c r="G196" s="14">
        <v>13868</v>
      </c>
      <c r="H196" s="14">
        <v>2841</v>
      </c>
      <c r="I196" s="7">
        <f t="shared" ref="I196:I206" si="4">C196/G196</f>
        <v>0.30487453129506781</v>
      </c>
      <c r="J196" s="8">
        <v>9</v>
      </c>
      <c r="K196" s="9">
        <v>43329</v>
      </c>
      <c r="L196" s="10" t="s">
        <v>12</v>
      </c>
      <c r="M196" s="2"/>
    </row>
    <row r="197" spans="1:13" ht="35.1" customHeight="1">
      <c r="A197" s="3">
        <v>195</v>
      </c>
      <c r="B197" s="12" t="s">
        <v>688</v>
      </c>
      <c r="C197" s="5">
        <v>4209.6499999999996</v>
      </c>
      <c r="D197" s="6">
        <v>759</v>
      </c>
      <c r="E197" s="5"/>
      <c r="F197" s="5"/>
      <c r="G197" s="5">
        <v>9071</v>
      </c>
      <c r="H197" s="5">
        <v>1853</v>
      </c>
      <c r="I197" s="7">
        <f t="shared" si="4"/>
        <v>0.46407783044868256</v>
      </c>
      <c r="J197" s="8">
        <v>12</v>
      </c>
      <c r="K197" s="9">
        <v>43126</v>
      </c>
      <c r="L197" s="13" t="s">
        <v>15</v>
      </c>
      <c r="M197" s="2"/>
    </row>
    <row r="198" spans="1:13" ht="35.1" customHeight="1">
      <c r="A198" s="3">
        <v>196</v>
      </c>
      <c r="B198" s="4" t="s">
        <v>947</v>
      </c>
      <c r="C198" s="5">
        <v>4191</v>
      </c>
      <c r="D198" s="6">
        <v>746</v>
      </c>
      <c r="E198" s="6"/>
      <c r="F198" s="6"/>
      <c r="G198" s="14">
        <v>30527</v>
      </c>
      <c r="H198" s="14">
        <v>6054</v>
      </c>
      <c r="I198" s="7">
        <f t="shared" si="4"/>
        <v>0.13728830215874471</v>
      </c>
      <c r="J198" s="8">
        <v>9</v>
      </c>
      <c r="K198" s="9">
        <v>43434</v>
      </c>
      <c r="L198" s="10" t="s">
        <v>12</v>
      </c>
      <c r="M198" s="2"/>
    </row>
    <row r="199" spans="1:13" ht="35.1" customHeight="1">
      <c r="A199" s="3">
        <v>197</v>
      </c>
      <c r="B199" s="4" t="s">
        <v>936</v>
      </c>
      <c r="C199" s="5">
        <v>3808</v>
      </c>
      <c r="D199" s="6">
        <v>820</v>
      </c>
      <c r="E199" s="6"/>
      <c r="F199" s="6"/>
      <c r="G199" s="14">
        <v>7464</v>
      </c>
      <c r="H199" s="14">
        <v>1563</v>
      </c>
      <c r="I199" s="7">
        <f t="shared" si="4"/>
        <v>0.51018220793140412</v>
      </c>
      <c r="J199" s="8">
        <v>5</v>
      </c>
      <c r="K199" s="9">
        <v>43420</v>
      </c>
      <c r="L199" s="10" t="s">
        <v>850</v>
      </c>
      <c r="M199" s="2"/>
    </row>
    <row r="200" spans="1:13" ht="35.1" customHeight="1">
      <c r="A200" s="3">
        <v>198</v>
      </c>
      <c r="B200" s="4" t="s">
        <v>832</v>
      </c>
      <c r="C200" s="5">
        <v>3773</v>
      </c>
      <c r="D200" s="6">
        <v>656</v>
      </c>
      <c r="E200" s="6">
        <v>4512</v>
      </c>
      <c r="F200" s="6">
        <v>804</v>
      </c>
      <c r="G200" s="14">
        <v>10912.93</v>
      </c>
      <c r="H200" s="14">
        <v>2026</v>
      </c>
      <c r="I200" s="7">
        <f t="shared" si="4"/>
        <v>0.34573666283940241</v>
      </c>
      <c r="J200" s="8">
        <v>12</v>
      </c>
      <c r="K200" s="9">
        <v>43287</v>
      </c>
      <c r="L200" s="10" t="s">
        <v>15</v>
      </c>
      <c r="M200" s="2"/>
    </row>
    <row r="201" spans="1:13" ht="35.1" customHeight="1">
      <c r="A201" s="3">
        <v>199</v>
      </c>
      <c r="B201" s="4" t="s">
        <v>722</v>
      </c>
      <c r="C201" s="5">
        <v>3765.23</v>
      </c>
      <c r="D201" s="6">
        <v>644</v>
      </c>
      <c r="E201" s="6"/>
      <c r="F201" s="6"/>
      <c r="G201" s="14">
        <v>5912.82</v>
      </c>
      <c r="H201" s="14">
        <v>1087</v>
      </c>
      <c r="I201" s="7">
        <f t="shared" si="4"/>
        <v>0.63679090518568127</v>
      </c>
      <c r="J201" s="8">
        <v>8</v>
      </c>
      <c r="K201" s="9">
        <v>43175</v>
      </c>
      <c r="L201" s="10" t="s">
        <v>15</v>
      </c>
      <c r="M201" s="2"/>
    </row>
    <row r="202" spans="1:13" ht="35.1" customHeight="1">
      <c r="A202" s="3">
        <v>200</v>
      </c>
      <c r="B202" s="4" t="s">
        <v>801</v>
      </c>
      <c r="C202" s="5">
        <v>3749</v>
      </c>
      <c r="D202" s="6">
        <v>686</v>
      </c>
      <c r="E202" s="6"/>
      <c r="F202" s="6"/>
      <c r="G202" s="14">
        <v>11107.99</v>
      </c>
      <c r="H202" s="14">
        <v>2444</v>
      </c>
      <c r="I202" s="7">
        <f t="shared" si="4"/>
        <v>0.3375048050997525</v>
      </c>
      <c r="J202" s="8">
        <v>14</v>
      </c>
      <c r="K202" s="9">
        <v>43231</v>
      </c>
      <c r="L202" s="10" t="s">
        <v>11</v>
      </c>
      <c r="M202" s="2"/>
    </row>
    <row r="203" spans="1:13" ht="35.1" customHeight="1">
      <c r="A203" s="3">
        <v>201</v>
      </c>
      <c r="B203" s="4" t="s">
        <v>879</v>
      </c>
      <c r="C203" s="5">
        <v>3629.6</v>
      </c>
      <c r="D203" s="6">
        <v>634</v>
      </c>
      <c r="E203" s="6"/>
      <c r="F203" s="6"/>
      <c r="G203" s="14">
        <v>5405.77</v>
      </c>
      <c r="H203" s="14">
        <v>997</v>
      </c>
      <c r="I203" s="7">
        <f t="shared" si="4"/>
        <v>0.67143071199847559</v>
      </c>
      <c r="J203" s="8">
        <v>12</v>
      </c>
      <c r="K203" s="9">
        <v>43350</v>
      </c>
      <c r="L203" s="10" t="s">
        <v>11</v>
      </c>
      <c r="M203" s="2"/>
    </row>
    <row r="204" spans="1:13" ht="35.1" customHeight="1">
      <c r="A204" s="3">
        <v>202</v>
      </c>
      <c r="B204" s="4" t="s">
        <v>840</v>
      </c>
      <c r="C204" s="5">
        <v>3474.8</v>
      </c>
      <c r="D204" s="6">
        <v>600</v>
      </c>
      <c r="E204" s="6"/>
      <c r="F204" s="6"/>
      <c r="G204" s="14">
        <v>6189.81</v>
      </c>
      <c r="H204" s="14">
        <v>1137</v>
      </c>
      <c r="I204" s="7">
        <f t="shared" si="4"/>
        <v>0.56137425866060509</v>
      </c>
      <c r="J204" s="8">
        <v>13</v>
      </c>
      <c r="K204" s="9">
        <v>43294</v>
      </c>
      <c r="L204" s="10" t="s">
        <v>809</v>
      </c>
      <c r="M204" s="2"/>
    </row>
    <row r="205" spans="1:13" ht="35.1" customHeight="1">
      <c r="A205" s="3">
        <v>203</v>
      </c>
      <c r="B205" s="4" t="s">
        <v>689</v>
      </c>
      <c r="C205" s="5">
        <v>3434.53</v>
      </c>
      <c r="D205" s="6">
        <v>700</v>
      </c>
      <c r="E205" s="6"/>
      <c r="F205" s="6"/>
      <c r="G205" s="15">
        <v>5493.51</v>
      </c>
      <c r="H205" s="15">
        <v>1258</v>
      </c>
      <c r="I205" s="7">
        <f t="shared" si="4"/>
        <v>0.62519773332532391</v>
      </c>
      <c r="J205" s="8">
        <v>13</v>
      </c>
      <c r="K205" s="9">
        <v>43126</v>
      </c>
      <c r="L205" s="10" t="s">
        <v>17</v>
      </c>
      <c r="M205" s="2"/>
    </row>
    <row r="206" spans="1:13" ht="35.1" customHeight="1">
      <c r="A206" s="3">
        <v>204</v>
      </c>
      <c r="B206" s="4" t="s">
        <v>836</v>
      </c>
      <c r="C206" s="5">
        <v>3401</v>
      </c>
      <c r="D206" s="6">
        <v>623</v>
      </c>
      <c r="E206" s="6"/>
      <c r="F206" s="6"/>
      <c r="G206" s="14">
        <v>7177</v>
      </c>
      <c r="H206" s="14">
        <v>1383</v>
      </c>
      <c r="I206" s="7">
        <f t="shared" si="4"/>
        <v>0.47387487808276441</v>
      </c>
      <c r="J206" s="8">
        <v>11</v>
      </c>
      <c r="K206" s="9">
        <v>43266</v>
      </c>
      <c r="L206" s="10" t="s">
        <v>11</v>
      </c>
      <c r="M206" s="2"/>
    </row>
    <row r="207" spans="1:13" ht="35.1" customHeight="1">
      <c r="A207" s="3">
        <v>205</v>
      </c>
      <c r="B207" s="12" t="s">
        <v>678</v>
      </c>
      <c r="C207" s="5">
        <v>3377.5</v>
      </c>
      <c r="D207" s="6">
        <v>800</v>
      </c>
      <c r="E207" s="5"/>
      <c r="F207" s="5"/>
      <c r="G207" s="5"/>
      <c r="H207" s="5"/>
      <c r="I207" s="7"/>
      <c r="J207" s="8">
        <v>7</v>
      </c>
      <c r="K207" s="9">
        <v>43112</v>
      </c>
      <c r="L207" s="13" t="s">
        <v>679</v>
      </c>
      <c r="M207" s="2"/>
    </row>
    <row r="208" spans="1:13" ht="35.1" customHeight="1">
      <c r="A208" s="3">
        <v>206</v>
      </c>
      <c r="B208" s="4" t="s">
        <v>843</v>
      </c>
      <c r="C208" s="5">
        <v>3326</v>
      </c>
      <c r="D208" s="6">
        <v>611</v>
      </c>
      <c r="E208" s="6"/>
      <c r="F208" s="6"/>
      <c r="G208" s="14">
        <v>10600</v>
      </c>
      <c r="H208" s="14">
        <v>2198</v>
      </c>
      <c r="I208" s="7">
        <f t="shared" ref="I208:I233" si="5">C208/G208</f>
        <v>0.31377358490566037</v>
      </c>
      <c r="J208" s="8">
        <v>12</v>
      </c>
      <c r="K208" s="9">
        <v>43301</v>
      </c>
      <c r="L208" s="10" t="s">
        <v>12</v>
      </c>
      <c r="M208" s="2"/>
    </row>
    <row r="209" spans="1:13" ht="35.1" customHeight="1">
      <c r="A209" s="3">
        <v>207</v>
      </c>
      <c r="B209" s="4" t="s">
        <v>816</v>
      </c>
      <c r="C209" s="5">
        <v>3174</v>
      </c>
      <c r="D209" s="6">
        <v>550</v>
      </c>
      <c r="E209" s="6">
        <v>4172</v>
      </c>
      <c r="F209" s="6">
        <v>701</v>
      </c>
      <c r="G209" s="14">
        <v>9187</v>
      </c>
      <c r="H209" s="14">
        <v>1760</v>
      </c>
      <c r="I209" s="7">
        <f t="shared" si="5"/>
        <v>0.3454881898334603</v>
      </c>
      <c r="J209" s="8">
        <v>15</v>
      </c>
      <c r="K209" s="9">
        <v>43259</v>
      </c>
      <c r="L209" s="10" t="s">
        <v>809</v>
      </c>
      <c r="M209" s="2"/>
    </row>
    <row r="210" spans="1:13" ht="35.1" customHeight="1">
      <c r="A210" s="3">
        <v>208</v>
      </c>
      <c r="B210" s="4" t="s">
        <v>833</v>
      </c>
      <c r="C210" s="5">
        <v>3173</v>
      </c>
      <c r="D210" s="6">
        <v>561</v>
      </c>
      <c r="E210" s="6"/>
      <c r="F210" s="6"/>
      <c r="G210" s="14">
        <v>9731</v>
      </c>
      <c r="H210" s="14">
        <v>1766</v>
      </c>
      <c r="I210" s="7">
        <f t="shared" si="5"/>
        <v>0.32607131846675574</v>
      </c>
      <c r="J210" s="8">
        <v>9</v>
      </c>
      <c r="K210" s="9">
        <v>43287</v>
      </c>
      <c r="L210" s="10" t="s">
        <v>12</v>
      </c>
      <c r="M210" s="2"/>
    </row>
    <row r="211" spans="1:13" ht="35.1" customHeight="1">
      <c r="A211" s="3">
        <v>209</v>
      </c>
      <c r="B211" s="4" t="s">
        <v>797</v>
      </c>
      <c r="C211" s="5">
        <v>3085</v>
      </c>
      <c r="D211" s="6">
        <v>558</v>
      </c>
      <c r="E211" s="6"/>
      <c r="F211" s="6"/>
      <c r="G211" s="14">
        <v>6922.9</v>
      </c>
      <c r="H211" s="14">
        <v>1496</v>
      </c>
      <c r="I211" s="7">
        <f t="shared" si="5"/>
        <v>0.44562249924164732</v>
      </c>
      <c r="J211" s="8">
        <v>13</v>
      </c>
      <c r="K211" s="9">
        <v>43224</v>
      </c>
      <c r="L211" s="10" t="s">
        <v>15</v>
      </c>
      <c r="M211" s="2"/>
    </row>
    <row r="212" spans="1:13" ht="35.1" customHeight="1">
      <c r="A212" s="3">
        <v>210</v>
      </c>
      <c r="B212" s="4" t="s">
        <v>941</v>
      </c>
      <c r="C212" s="5">
        <v>3011</v>
      </c>
      <c r="D212" s="6">
        <v>521</v>
      </c>
      <c r="E212" s="6"/>
      <c r="F212" s="6"/>
      <c r="G212" s="14">
        <v>4588</v>
      </c>
      <c r="H212" s="14">
        <v>931</v>
      </c>
      <c r="I212" s="7">
        <f t="shared" si="5"/>
        <v>0.65627724498692241</v>
      </c>
      <c r="J212" s="8">
        <v>4</v>
      </c>
      <c r="K212" s="9">
        <v>43427</v>
      </c>
      <c r="L212" s="10" t="s">
        <v>12</v>
      </c>
      <c r="M212" s="2"/>
    </row>
    <row r="213" spans="1:13" ht="35.1" customHeight="1">
      <c r="A213" s="3">
        <v>211</v>
      </c>
      <c r="B213" s="4" t="s">
        <v>909</v>
      </c>
      <c r="C213" s="5">
        <v>2978.24</v>
      </c>
      <c r="D213" s="6">
        <v>603</v>
      </c>
      <c r="E213" s="6"/>
      <c r="F213" s="6"/>
      <c r="G213" s="5">
        <v>7337.54</v>
      </c>
      <c r="H213" s="6">
        <v>1587</v>
      </c>
      <c r="I213" s="7">
        <f t="shared" si="5"/>
        <v>0.40589080263957672</v>
      </c>
      <c r="J213" s="8">
        <v>7</v>
      </c>
      <c r="K213" s="9">
        <v>43385</v>
      </c>
      <c r="L213" s="10" t="s">
        <v>11</v>
      </c>
      <c r="M213" s="2"/>
    </row>
    <row r="214" spans="1:13" ht="35.1" customHeight="1">
      <c r="A214" s="3">
        <v>212</v>
      </c>
      <c r="B214" s="4" t="s">
        <v>848</v>
      </c>
      <c r="C214" s="5">
        <v>2813.58</v>
      </c>
      <c r="D214" s="6">
        <v>503</v>
      </c>
      <c r="E214" s="6"/>
      <c r="F214" s="6"/>
      <c r="G214" s="14">
        <v>12026.01</v>
      </c>
      <c r="H214" s="14">
        <v>2229</v>
      </c>
      <c r="I214" s="7">
        <f t="shared" si="5"/>
        <v>0.23395789625985675</v>
      </c>
      <c r="J214" s="8">
        <v>11</v>
      </c>
      <c r="K214" s="9">
        <v>43308</v>
      </c>
      <c r="L214" s="10" t="s">
        <v>850</v>
      </c>
      <c r="M214" s="2"/>
    </row>
    <row r="215" spans="1:13" ht="35.1" customHeight="1">
      <c r="A215" s="3">
        <v>213</v>
      </c>
      <c r="B215" s="4" t="s">
        <v>774</v>
      </c>
      <c r="C215" s="5">
        <v>2734</v>
      </c>
      <c r="D215" s="6">
        <v>492</v>
      </c>
      <c r="E215" s="6"/>
      <c r="F215" s="6"/>
      <c r="G215" s="14">
        <v>9425.5499999999993</v>
      </c>
      <c r="H215" s="14">
        <v>1765</v>
      </c>
      <c r="I215" s="7">
        <f t="shared" si="5"/>
        <v>0.29006264886399202</v>
      </c>
      <c r="J215" s="8">
        <v>10</v>
      </c>
      <c r="K215" s="9">
        <v>43189</v>
      </c>
      <c r="L215" s="10" t="s">
        <v>17</v>
      </c>
      <c r="M215" s="2"/>
    </row>
    <row r="216" spans="1:13" ht="35.1" customHeight="1">
      <c r="A216" s="3">
        <v>214</v>
      </c>
      <c r="B216" s="4" t="s">
        <v>817</v>
      </c>
      <c r="C216" s="5">
        <v>2568</v>
      </c>
      <c r="D216" s="6">
        <v>492</v>
      </c>
      <c r="E216" s="6"/>
      <c r="F216" s="6"/>
      <c r="G216" s="14">
        <v>9334</v>
      </c>
      <c r="H216" s="14">
        <v>2013</v>
      </c>
      <c r="I216" s="7">
        <f t="shared" si="5"/>
        <v>0.27512320548532249</v>
      </c>
      <c r="J216" s="8">
        <v>13</v>
      </c>
      <c r="K216" s="9">
        <v>43259</v>
      </c>
      <c r="L216" s="10" t="s">
        <v>12</v>
      </c>
      <c r="M216" s="2"/>
    </row>
    <row r="217" spans="1:13" ht="35.1" customHeight="1">
      <c r="A217" s="3">
        <v>215</v>
      </c>
      <c r="B217" s="4" t="s">
        <v>805</v>
      </c>
      <c r="C217" s="5">
        <v>2545</v>
      </c>
      <c r="D217" s="6">
        <v>448</v>
      </c>
      <c r="E217" s="6"/>
      <c r="F217" s="6"/>
      <c r="G217" s="14">
        <v>5611.14</v>
      </c>
      <c r="H217" s="14">
        <v>1077</v>
      </c>
      <c r="I217" s="7">
        <f t="shared" si="5"/>
        <v>0.45356202126484096</v>
      </c>
      <c r="J217" s="8">
        <v>12</v>
      </c>
      <c r="K217" s="9">
        <v>43238</v>
      </c>
      <c r="L217" s="10" t="s">
        <v>15</v>
      </c>
      <c r="M217" s="2"/>
    </row>
    <row r="218" spans="1:13" ht="35.1" customHeight="1">
      <c r="A218" s="3">
        <v>216</v>
      </c>
      <c r="B218" s="4" t="s">
        <v>959</v>
      </c>
      <c r="C218" s="5">
        <v>2543</v>
      </c>
      <c r="D218" s="6">
        <v>455</v>
      </c>
      <c r="E218" s="6"/>
      <c r="F218" s="6"/>
      <c r="G218" s="14">
        <v>6554</v>
      </c>
      <c r="H218" s="14">
        <v>1284</v>
      </c>
      <c r="I218" s="7">
        <f t="shared" si="5"/>
        <v>0.38800732377174246</v>
      </c>
      <c r="J218" s="8">
        <v>7</v>
      </c>
      <c r="K218" s="9">
        <v>43448</v>
      </c>
      <c r="L218" s="10" t="s">
        <v>12</v>
      </c>
      <c r="M218" s="2"/>
    </row>
    <row r="219" spans="1:13" ht="35.1" customHeight="1">
      <c r="A219" s="3">
        <v>217</v>
      </c>
      <c r="B219" s="4" t="s">
        <v>892</v>
      </c>
      <c r="C219" s="5">
        <v>2506.33</v>
      </c>
      <c r="D219" s="6">
        <v>443</v>
      </c>
      <c r="E219" s="6"/>
      <c r="F219" s="6"/>
      <c r="G219" s="14">
        <v>4363</v>
      </c>
      <c r="H219" s="14">
        <v>813</v>
      </c>
      <c r="I219" s="7">
        <f t="shared" si="5"/>
        <v>0.57445106578042626</v>
      </c>
      <c r="J219" s="8">
        <v>10</v>
      </c>
      <c r="K219" s="9">
        <v>43364</v>
      </c>
      <c r="L219" s="10" t="s">
        <v>15</v>
      </c>
      <c r="M219" s="2"/>
    </row>
    <row r="220" spans="1:13" ht="35.1" customHeight="1">
      <c r="A220" s="3">
        <v>218</v>
      </c>
      <c r="B220" s="4" t="s">
        <v>834</v>
      </c>
      <c r="C220" s="5">
        <v>2254</v>
      </c>
      <c r="D220" s="6">
        <v>410</v>
      </c>
      <c r="E220" s="6"/>
      <c r="F220" s="6"/>
      <c r="G220" s="14">
        <v>5829.26</v>
      </c>
      <c r="H220" s="14">
        <v>1159</v>
      </c>
      <c r="I220" s="7">
        <f t="shared" si="5"/>
        <v>0.38667000614143132</v>
      </c>
      <c r="J220" s="8">
        <v>13</v>
      </c>
      <c r="K220" s="9">
        <v>43287</v>
      </c>
      <c r="L220" s="10" t="s">
        <v>11</v>
      </c>
      <c r="M220" s="2"/>
    </row>
    <row r="221" spans="1:13" ht="35.1" customHeight="1">
      <c r="A221" s="3">
        <v>219</v>
      </c>
      <c r="B221" s="4" t="s">
        <v>808</v>
      </c>
      <c r="C221" s="5">
        <v>1944</v>
      </c>
      <c r="D221" s="6">
        <v>368</v>
      </c>
      <c r="E221" s="6"/>
      <c r="F221" s="6"/>
      <c r="G221" s="14">
        <v>3768.84</v>
      </c>
      <c r="H221" s="14">
        <v>682</v>
      </c>
      <c r="I221" s="7">
        <f t="shared" si="5"/>
        <v>0.51580857770560706</v>
      </c>
      <c r="J221" s="8">
        <v>11</v>
      </c>
      <c r="K221" s="9">
        <v>43245</v>
      </c>
      <c r="L221" s="10" t="s">
        <v>809</v>
      </c>
      <c r="M221" s="2"/>
    </row>
    <row r="222" spans="1:13" ht="35.1" customHeight="1">
      <c r="A222" s="3">
        <v>220</v>
      </c>
      <c r="B222" s="4" t="s">
        <v>919</v>
      </c>
      <c r="C222" s="5">
        <v>1900</v>
      </c>
      <c r="D222" s="6">
        <v>394</v>
      </c>
      <c r="E222" s="6"/>
      <c r="F222" s="6"/>
      <c r="G222" s="14">
        <v>4148</v>
      </c>
      <c r="H222" s="14">
        <v>901</v>
      </c>
      <c r="I222" s="7">
        <f t="shared" si="5"/>
        <v>0.45805207328833175</v>
      </c>
      <c r="J222" s="8">
        <v>6</v>
      </c>
      <c r="K222" s="9">
        <v>43399</v>
      </c>
      <c r="L222" s="10" t="s">
        <v>856</v>
      </c>
      <c r="M222" s="2"/>
    </row>
    <row r="223" spans="1:13" ht="35.1" customHeight="1">
      <c r="A223" s="3">
        <v>221</v>
      </c>
      <c r="B223" s="4" t="s">
        <v>960</v>
      </c>
      <c r="C223" s="5">
        <v>1842</v>
      </c>
      <c r="D223" s="6">
        <v>434</v>
      </c>
      <c r="E223" s="6"/>
      <c r="F223" s="6"/>
      <c r="G223" s="14">
        <v>5400</v>
      </c>
      <c r="H223" s="14">
        <v>1396</v>
      </c>
      <c r="I223" s="7">
        <f t="shared" si="5"/>
        <v>0.34111111111111109</v>
      </c>
      <c r="J223" s="8">
        <v>8</v>
      </c>
      <c r="K223" s="9">
        <v>43448</v>
      </c>
      <c r="L223" s="10" t="s">
        <v>679</v>
      </c>
      <c r="M223" s="2"/>
    </row>
    <row r="224" spans="1:13" ht="35.1" customHeight="1">
      <c r="A224" s="3">
        <v>222</v>
      </c>
      <c r="B224" s="4" t="s">
        <v>954</v>
      </c>
      <c r="C224" s="5">
        <v>1782.98</v>
      </c>
      <c r="D224" s="6">
        <v>328</v>
      </c>
      <c r="E224" s="6"/>
      <c r="F224" s="6"/>
      <c r="G224" s="14">
        <v>2612.8200000000002</v>
      </c>
      <c r="H224" s="14">
        <v>488</v>
      </c>
      <c r="I224" s="7">
        <f t="shared" si="5"/>
        <v>0.68239679733008773</v>
      </c>
      <c r="J224" s="8">
        <v>10</v>
      </c>
      <c r="K224" s="9">
        <v>43441</v>
      </c>
      <c r="L224" s="10" t="s">
        <v>931</v>
      </c>
      <c r="M224" s="2"/>
    </row>
    <row r="225" spans="1:13" ht="35.1" customHeight="1">
      <c r="A225" s="3">
        <v>223</v>
      </c>
      <c r="B225" s="4" t="s">
        <v>824</v>
      </c>
      <c r="C225" s="5">
        <v>1727</v>
      </c>
      <c r="D225" s="6">
        <v>772</v>
      </c>
      <c r="E225" s="6"/>
      <c r="F225" s="6"/>
      <c r="G225" s="14">
        <v>8556</v>
      </c>
      <c r="H225" s="14">
        <v>1866</v>
      </c>
      <c r="I225" s="7">
        <f t="shared" si="5"/>
        <v>0.20184665731650303</v>
      </c>
      <c r="J225" s="8">
        <v>7</v>
      </c>
      <c r="K225" s="9">
        <v>43273</v>
      </c>
      <c r="L225" s="10" t="s">
        <v>825</v>
      </c>
      <c r="M225" s="2"/>
    </row>
    <row r="226" spans="1:13" ht="35.1" customHeight="1">
      <c r="A226" s="3">
        <v>224</v>
      </c>
      <c r="B226" s="4" t="s">
        <v>961</v>
      </c>
      <c r="C226" s="5">
        <v>1721.09</v>
      </c>
      <c r="D226" s="6">
        <v>353</v>
      </c>
      <c r="E226" s="6"/>
      <c r="F226" s="6"/>
      <c r="G226" s="14">
        <v>3843.89</v>
      </c>
      <c r="H226" s="14">
        <v>923</v>
      </c>
      <c r="I226" s="7">
        <f t="shared" si="5"/>
        <v>0.44774694385115077</v>
      </c>
      <c r="J226" s="8">
        <v>10</v>
      </c>
      <c r="K226" s="9">
        <v>43448</v>
      </c>
      <c r="L226" s="10" t="s">
        <v>963</v>
      </c>
      <c r="M226" s="2"/>
    </row>
    <row r="227" spans="1:13" ht="35.1" customHeight="1">
      <c r="A227" s="3">
        <v>225</v>
      </c>
      <c r="B227" s="4" t="s">
        <v>904</v>
      </c>
      <c r="C227" s="5">
        <v>1662.22</v>
      </c>
      <c r="D227" s="6">
        <v>297</v>
      </c>
      <c r="E227" s="6"/>
      <c r="F227" s="6"/>
      <c r="G227" s="14">
        <v>2372</v>
      </c>
      <c r="H227" s="14">
        <v>447</v>
      </c>
      <c r="I227" s="7">
        <f t="shared" si="5"/>
        <v>0.70076728499156826</v>
      </c>
      <c r="J227" s="8">
        <v>9</v>
      </c>
      <c r="K227" s="9">
        <v>43378</v>
      </c>
      <c r="L227" s="10" t="s">
        <v>15</v>
      </c>
      <c r="M227" s="2"/>
    </row>
    <row r="228" spans="1:13" ht="35.1" customHeight="1">
      <c r="A228" s="3">
        <v>226</v>
      </c>
      <c r="B228" s="4" t="s">
        <v>702</v>
      </c>
      <c r="C228" s="5">
        <v>1626.24</v>
      </c>
      <c r="D228" s="6">
        <v>362</v>
      </c>
      <c r="E228" s="6"/>
      <c r="F228" s="6"/>
      <c r="G228" s="15">
        <v>3380.47</v>
      </c>
      <c r="H228" s="15">
        <v>892</v>
      </c>
      <c r="I228" s="7">
        <f t="shared" si="5"/>
        <v>0.48106920043662571</v>
      </c>
      <c r="J228" s="8">
        <v>8</v>
      </c>
      <c r="K228" s="9">
        <v>43147</v>
      </c>
      <c r="L228" s="10" t="s">
        <v>17</v>
      </c>
      <c r="M228" s="2"/>
    </row>
    <row r="229" spans="1:13" ht="35.1" customHeight="1">
      <c r="A229" s="3">
        <v>227</v>
      </c>
      <c r="B229" s="4" t="s">
        <v>869</v>
      </c>
      <c r="C229" s="5">
        <v>1615</v>
      </c>
      <c r="D229" s="6">
        <v>342</v>
      </c>
      <c r="E229" s="6"/>
      <c r="F229" s="6"/>
      <c r="G229" s="14">
        <v>14670</v>
      </c>
      <c r="H229" s="14">
        <v>2936</v>
      </c>
      <c r="I229" s="7">
        <f t="shared" si="5"/>
        <v>0.11008861622358555</v>
      </c>
      <c r="J229" s="8">
        <v>2</v>
      </c>
      <c r="K229" s="9">
        <v>43334</v>
      </c>
      <c r="L229" s="10" t="s">
        <v>856</v>
      </c>
      <c r="M229" s="2"/>
    </row>
    <row r="230" spans="1:13" ht="35.1" customHeight="1">
      <c r="A230" s="3">
        <v>228</v>
      </c>
      <c r="B230" s="4" t="s">
        <v>844</v>
      </c>
      <c r="C230" s="5">
        <v>1507</v>
      </c>
      <c r="D230" s="6">
        <v>261</v>
      </c>
      <c r="E230" s="6"/>
      <c r="F230" s="6"/>
      <c r="G230" s="14">
        <v>5420</v>
      </c>
      <c r="H230" s="14">
        <v>1082</v>
      </c>
      <c r="I230" s="7">
        <f t="shared" si="5"/>
        <v>0.27804428044280444</v>
      </c>
      <c r="J230" s="8">
        <v>12</v>
      </c>
      <c r="K230" s="9">
        <v>43301</v>
      </c>
      <c r="L230" s="10" t="s">
        <v>679</v>
      </c>
      <c r="M230" s="2"/>
    </row>
    <row r="231" spans="1:13" ht="35.1" customHeight="1">
      <c r="A231" s="3">
        <v>229</v>
      </c>
      <c r="B231" s="4" t="s">
        <v>818</v>
      </c>
      <c r="C231" s="5">
        <v>1466</v>
      </c>
      <c r="D231" s="6">
        <v>270</v>
      </c>
      <c r="E231" s="6"/>
      <c r="F231" s="6"/>
      <c r="G231" s="14">
        <v>3462</v>
      </c>
      <c r="H231" s="14">
        <v>714</v>
      </c>
      <c r="I231" s="7">
        <f t="shared" si="5"/>
        <v>0.42345465049104564</v>
      </c>
      <c r="J231" s="8">
        <v>14</v>
      </c>
      <c r="K231" s="9">
        <v>43259</v>
      </c>
      <c r="L231" s="10" t="s">
        <v>15</v>
      </c>
      <c r="M231" s="2"/>
    </row>
    <row r="232" spans="1:13" ht="35.1" customHeight="1">
      <c r="A232" s="3">
        <v>230</v>
      </c>
      <c r="B232" s="4" t="s">
        <v>854</v>
      </c>
      <c r="C232" s="5">
        <v>1430</v>
      </c>
      <c r="D232" s="6">
        <v>270</v>
      </c>
      <c r="E232" s="6"/>
      <c r="F232" s="6"/>
      <c r="G232" s="14">
        <v>8248</v>
      </c>
      <c r="H232" s="14">
        <v>1816</v>
      </c>
      <c r="I232" s="7">
        <f t="shared" si="5"/>
        <v>0.17337536372453929</v>
      </c>
      <c r="J232" s="8">
        <v>8</v>
      </c>
      <c r="K232" s="9">
        <v>43315</v>
      </c>
      <c r="L232" s="10" t="s">
        <v>856</v>
      </c>
      <c r="M232" s="2"/>
    </row>
    <row r="233" spans="1:13" ht="35.1" customHeight="1">
      <c r="A233" s="3">
        <v>231</v>
      </c>
      <c r="B233" s="4" t="s">
        <v>937</v>
      </c>
      <c r="C233" s="5">
        <v>632.19000000000005</v>
      </c>
      <c r="D233" s="6">
        <v>104</v>
      </c>
      <c r="E233" s="6"/>
      <c r="F233" s="6"/>
      <c r="G233" s="14">
        <v>1321.95</v>
      </c>
      <c r="H233" s="14">
        <v>239</v>
      </c>
      <c r="I233" s="7">
        <f t="shared" si="5"/>
        <v>0.47822534891637358</v>
      </c>
      <c r="J233" s="8">
        <v>5</v>
      </c>
      <c r="K233" s="9">
        <v>43420</v>
      </c>
      <c r="L233" s="10" t="s">
        <v>931</v>
      </c>
      <c r="M233" s="2"/>
    </row>
    <row r="234" spans="1:13">
      <c r="A234" s="30"/>
    </row>
    <row r="237" spans="1:13" ht="18.75" customHeight="1">
      <c r="A237" s="22"/>
      <c r="G237" s="26"/>
      <c r="I237" s="29"/>
      <c r="K237" s="28"/>
    </row>
    <row r="238" spans="1:13">
      <c r="E238" s="26"/>
      <c r="G238" s="26"/>
      <c r="I238" s="29"/>
      <c r="K238" s="28"/>
    </row>
    <row r="239" spans="1:13">
      <c r="G239" s="26"/>
      <c r="H239" s="26"/>
      <c r="I239" s="29"/>
      <c r="K239" s="28"/>
    </row>
  </sheetData>
  <sortState xmlns:xlrd2="http://schemas.microsoft.com/office/spreadsheetml/2017/richdata2" ref="B4:L233">
    <sortCondition descending="1" ref="C4:C233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9A7D1-454D-461D-8CDA-2676F6B601CE}">
  <dimension ref="A1:M205"/>
  <sheetViews>
    <sheetView workbookViewId="0">
      <selection activeCell="B6" sqref="B6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2.42578125" style="1" customWidth="1"/>
    <col min="4" max="4" width="12.140625" style="1" customWidth="1"/>
    <col min="5" max="5" width="14.42578125" style="1" customWidth="1"/>
    <col min="6" max="6" width="12.140625" style="1" customWidth="1"/>
    <col min="7" max="9" width="10.7109375" style="1" customWidth="1"/>
    <col min="10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3" ht="33.75">
      <c r="A1" s="17"/>
      <c r="B1" s="19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"/>
    </row>
    <row r="2" spans="1:13" ht="35.1" customHeight="1">
      <c r="A2" s="18" t="s">
        <v>454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35.1" customHeight="1">
      <c r="A3" s="3">
        <v>1</v>
      </c>
      <c r="B3" s="4" t="s">
        <v>455</v>
      </c>
      <c r="C3" s="5">
        <v>292910</v>
      </c>
      <c r="D3" s="6">
        <v>55966</v>
      </c>
      <c r="E3" s="6">
        <v>361113</v>
      </c>
      <c r="F3" s="6">
        <v>68300</v>
      </c>
      <c r="G3" s="15">
        <v>1008470</v>
      </c>
      <c r="H3" s="15">
        <v>194486</v>
      </c>
      <c r="I3" s="7">
        <v>0.28999999999999998</v>
      </c>
      <c r="J3" s="8" t="s">
        <v>20</v>
      </c>
      <c r="K3" s="9">
        <v>42762</v>
      </c>
      <c r="L3" s="10" t="s">
        <v>456</v>
      </c>
      <c r="M3" s="2"/>
    </row>
    <row r="4" spans="1:13" ht="35.1" customHeight="1">
      <c r="A4" s="3">
        <v>2</v>
      </c>
      <c r="B4" s="4" t="s">
        <v>457</v>
      </c>
      <c r="C4" s="5">
        <v>225749</v>
      </c>
      <c r="D4" s="6">
        <v>44403</v>
      </c>
      <c r="E4" s="6">
        <v>378882</v>
      </c>
      <c r="F4" s="6">
        <v>64271</v>
      </c>
      <c r="G4" s="15">
        <v>1315351</v>
      </c>
      <c r="H4" s="15">
        <v>235942</v>
      </c>
      <c r="I4" s="7">
        <v>0.17</v>
      </c>
      <c r="J4" s="8">
        <v>15</v>
      </c>
      <c r="K4" s="9">
        <v>43098</v>
      </c>
      <c r="L4" s="10" t="s">
        <v>72</v>
      </c>
      <c r="M4" s="2"/>
    </row>
    <row r="5" spans="1:13" ht="35.1" customHeight="1">
      <c r="A5" s="3">
        <v>3</v>
      </c>
      <c r="B5" s="12" t="s">
        <v>458</v>
      </c>
      <c r="C5" s="5">
        <v>207793</v>
      </c>
      <c r="D5" s="6">
        <v>42216</v>
      </c>
      <c r="E5" s="5">
        <v>289754</v>
      </c>
      <c r="F5" s="5">
        <v>58101</v>
      </c>
      <c r="G5" s="5">
        <v>887100</v>
      </c>
      <c r="H5" s="5">
        <v>188011</v>
      </c>
      <c r="I5" s="7">
        <v>0.24</v>
      </c>
      <c r="J5" s="8">
        <v>17</v>
      </c>
      <c r="K5" s="9">
        <v>42916</v>
      </c>
      <c r="L5" s="13" t="s">
        <v>125</v>
      </c>
      <c r="M5" s="2"/>
    </row>
    <row r="6" spans="1:13" ht="35.1" customHeight="1">
      <c r="A6" s="3">
        <v>4</v>
      </c>
      <c r="B6" s="12" t="s">
        <v>459</v>
      </c>
      <c r="C6" s="5">
        <v>200814</v>
      </c>
      <c r="D6" s="6">
        <v>33643</v>
      </c>
      <c r="E6" s="5">
        <v>212941</v>
      </c>
      <c r="F6" s="5">
        <v>35891</v>
      </c>
      <c r="G6" s="5">
        <v>1355423</v>
      </c>
      <c r="H6" s="5">
        <v>245658</v>
      </c>
      <c r="I6" s="7">
        <v>0.15</v>
      </c>
      <c r="J6" s="8">
        <v>18</v>
      </c>
      <c r="K6" s="9">
        <v>43035</v>
      </c>
      <c r="L6" s="13" t="s">
        <v>72</v>
      </c>
      <c r="M6" s="2"/>
    </row>
    <row r="7" spans="1:13" ht="35.1" customHeight="1">
      <c r="A7" s="3">
        <v>5</v>
      </c>
      <c r="B7" s="4" t="s">
        <v>460</v>
      </c>
      <c r="C7" s="5">
        <v>149363</v>
      </c>
      <c r="D7" s="6">
        <v>27747</v>
      </c>
      <c r="E7" s="6">
        <v>182835</v>
      </c>
      <c r="F7" s="6">
        <v>33861</v>
      </c>
      <c r="G7" s="15">
        <v>501105</v>
      </c>
      <c r="H7" s="15">
        <v>97457</v>
      </c>
      <c r="I7" s="7">
        <v>0.3</v>
      </c>
      <c r="J7" s="8">
        <v>14</v>
      </c>
      <c r="K7" s="9">
        <v>42839</v>
      </c>
      <c r="L7" s="10" t="s">
        <v>125</v>
      </c>
      <c r="M7" s="2"/>
    </row>
    <row r="8" spans="1:13" ht="35.1" customHeight="1">
      <c r="A8" s="3">
        <v>6</v>
      </c>
      <c r="B8" s="4" t="s">
        <v>461</v>
      </c>
      <c r="C8" s="5">
        <v>147650</v>
      </c>
      <c r="D8" s="6">
        <v>27578</v>
      </c>
      <c r="E8" s="6">
        <v>194000</v>
      </c>
      <c r="F8" s="6">
        <v>35809</v>
      </c>
      <c r="G8" s="15">
        <v>541863</v>
      </c>
      <c r="H8" s="15">
        <v>103020</v>
      </c>
      <c r="I8" s="7">
        <v>0.27</v>
      </c>
      <c r="J8" s="8">
        <v>17</v>
      </c>
      <c r="K8" s="9">
        <v>42776</v>
      </c>
      <c r="L8" s="10" t="s">
        <v>125</v>
      </c>
      <c r="M8" s="2"/>
    </row>
    <row r="9" spans="1:13" ht="35.1" customHeight="1">
      <c r="A9" s="3">
        <v>7</v>
      </c>
      <c r="B9" s="12" t="s">
        <v>462</v>
      </c>
      <c r="C9" s="5">
        <v>133797</v>
      </c>
      <c r="D9" s="6">
        <v>23654</v>
      </c>
      <c r="E9" s="5"/>
      <c r="F9" s="5"/>
      <c r="G9" s="5">
        <v>465368</v>
      </c>
      <c r="H9" s="5">
        <v>89616</v>
      </c>
      <c r="I9" s="7">
        <v>0.28999999999999998</v>
      </c>
      <c r="J9" s="8">
        <v>16</v>
      </c>
      <c r="K9" s="9">
        <v>43014</v>
      </c>
      <c r="L9" s="13" t="s">
        <v>248</v>
      </c>
      <c r="M9" s="2"/>
    </row>
    <row r="10" spans="1:13" ht="35.1" customHeight="1">
      <c r="A10" s="3">
        <v>8</v>
      </c>
      <c r="B10" s="4" t="s">
        <v>463</v>
      </c>
      <c r="C10" s="5">
        <v>133294</v>
      </c>
      <c r="D10" s="6">
        <v>22529</v>
      </c>
      <c r="E10" s="6">
        <v>146398</v>
      </c>
      <c r="F10" s="6">
        <v>24565</v>
      </c>
      <c r="G10" s="15">
        <v>597844</v>
      </c>
      <c r="H10" s="15">
        <v>105755</v>
      </c>
      <c r="I10" s="7">
        <v>0.22</v>
      </c>
      <c r="J10" s="8">
        <v>28</v>
      </c>
      <c r="K10" s="9">
        <v>42881</v>
      </c>
      <c r="L10" s="10" t="s">
        <v>15</v>
      </c>
      <c r="M10" s="2"/>
    </row>
    <row r="11" spans="1:13" ht="35.1" customHeight="1">
      <c r="A11" s="3">
        <v>9</v>
      </c>
      <c r="B11" s="12" t="s">
        <v>464</v>
      </c>
      <c r="C11" s="5">
        <v>119450</v>
      </c>
      <c r="D11" s="6">
        <v>18701</v>
      </c>
      <c r="E11" s="5">
        <v>123954</v>
      </c>
      <c r="F11" s="5">
        <v>19428</v>
      </c>
      <c r="G11" s="5">
        <v>320366</v>
      </c>
      <c r="H11" s="5">
        <v>52110</v>
      </c>
      <c r="I11" s="7">
        <v>0.37</v>
      </c>
      <c r="J11" s="8">
        <v>28</v>
      </c>
      <c r="K11" s="9">
        <v>43084</v>
      </c>
      <c r="L11" s="13" t="s">
        <v>15</v>
      </c>
      <c r="M11" s="2"/>
    </row>
    <row r="12" spans="1:13" ht="35.1" customHeight="1">
      <c r="A12" s="3">
        <v>10</v>
      </c>
      <c r="B12" s="12" t="s">
        <v>465</v>
      </c>
      <c r="C12" s="5">
        <v>114941</v>
      </c>
      <c r="D12" s="6">
        <v>19977</v>
      </c>
      <c r="E12" s="5"/>
      <c r="F12" s="5"/>
      <c r="G12" s="5">
        <v>315460</v>
      </c>
      <c r="H12" s="5">
        <v>56760</v>
      </c>
      <c r="I12" s="7">
        <v>0.36</v>
      </c>
      <c r="J12" s="8">
        <v>16</v>
      </c>
      <c r="K12" s="9">
        <v>43063</v>
      </c>
      <c r="L12" s="13" t="s">
        <v>466</v>
      </c>
      <c r="M12" s="2"/>
    </row>
    <row r="13" spans="1:13" ht="35.1" customHeight="1">
      <c r="A13" s="3">
        <v>11</v>
      </c>
      <c r="B13" s="4" t="s">
        <v>467</v>
      </c>
      <c r="C13" s="5">
        <v>87083</v>
      </c>
      <c r="D13" s="6">
        <v>16738</v>
      </c>
      <c r="E13" s="6">
        <v>188106</v>
      </c>
      <c r="F13" s="6">
        <v>37078</v>
      </c>
      <c r="G13" s="15">
        <v>577309</v>
      </c>
      <c r="H13" s="15">
        <v>123228</v>
      </c>
      <c r="I13" s="7">
        <v>0.15</v>
      </c>
      <c r="J13" s="8">
        <v>17</v>
      </c>
      <c r="K13" s="9">
        <v>42790</v>
      </c>
      <c r="L13" s="10" t="s">
        <v>11</v>
      </c>
      <c r="M13" s="2"/>
    </row>
    <row r="14" spans="1:13" ht="35.1" customHeight="1">
      <c r="A14" s="3">
        <v>12</v>
      </c>
      <c r="B14" s="4" t="s">
        <v>468</v>
      </c>
      <c r="C14" s="5">
        <v>71497</v>
      </c>
      <c r="D14" s="6">
        <v>12534</v>
      </c>
      <c r="E14" s="6">
        <v>75920</v>
      </c>
      <c r="F14" s="6">
        <v>13259</v>
      </c>
      <c r="G14" s="15">
        <v>203333</v>
      </c>
      <c r="H14" s="15">
        <v>36635</v>
      </c>
      <c r="I14" s="7">
        <v>0.35</v>
      </c>
      <c r="J14" s="8">
        <v>14</v>
      </c>
      <c r="K14" s="9">
        <v>42804</v>
      </c>
      <c r="L14" s="10" t="s">
        <v>52</v>
      </c>
      <c r="M14" s="2"/>
    </row>
    <row r="15" spans="1:13" ht="35.1" customHeight="1">
      <c r="A15" s="3">
        <v>13</v>
      </c>
      <c r="B15" s="4" t="s">
        <v>469</v>
      </c>
      <c r="C15" s="5">
        <v>70874</v>
      </c>
      <c r="D15" s="6">
        <v>15566</v>
      </c>
      <c r="E15" s="6">
        <v>82005</v>
      </c>
      <c r="F15" s="6">
        <v>17750</v>
      </c>
      <c r="G15" s="15">
        <v>441834</v>
      </c>
      <c r="H15" s="15">
        <v>99891</v>
      </c>
      <c r="I15" s="7">
        <v>0.16</v>
      </c>
      <c r="J15" s="8">
        <v>27</v>
      </c>
      <c r="K15" s="9">
        <v>42839</v>
      </c>
      <c r="L15" s="10" t="s">
        <v>15</v>
      </c>
      <c r="M15" s="2"/>
    </row>
    <row r="16" spans="1:13" ht="35.1" customHeight="1">
      <c r="A16" s="3">
        <v>14</v>
      </c>
      <c r="B16" s="12" t="s">
        <v>470</v>
      </c>
      <c r="C16" s="5">
        <v>66092</v>
      </c>
      <c r="D16" s="6">
        <v>12472</v>
      </c>
      <c r="E16" s="5">
        <v>72887</v>
      </c>
      <c r="F16" s="5">
        <v>13518</v>
      </c>
      <c r="G16" s="5">
        <v>243062</v>
      </c>
      <c r="H16" s="5">
        <v>46856</v>
      </c>
      <c r="I16" s="7">
        <v>0.27</v>
      </c>
      <c r="J16" s="8">
        <v>23</v>
      </c>
      <c r="K16" s="9">
        <v>43000</v>
      </c>
      <c r="L16" s="13" t="s">
        <v>471</v>
      </c>
      <c r="M16" s="2"/>
    </row>
    <row r="17" spans="1:13" ht="35.1" customHeight="1">
      <c r="A17" s="3">
        <v>15</v>
      </c>
      <c r="B17" s="4" t="s">
        <v>472</v>
      </c>
      <c r="C17" s="5">
        <v>64806</v>
      </c>
      <c r="D17" s="6">
        <v>10765</v>
      </c>
      <c r="E17" s="6">
        <v>71414</v>
      </c>
      <c r="F17" s="6">
        <v>11802</v>
      </c>
      <c r="G17" s="15">
        <v>176194</v>
      </c>
      <c r="H17" s="15">
        <v>30234</v>
      </c>
      <c r="I17" s="7">
        <v>0.37</v>
      </c>
      <c r="J17" s="8">
        <v>21</v>
      </c>
      <c r="K17" s="9">
        <v>43042</v>
      </c>
      <c r="L17" s="10" t="s">
        <v>15</v>
      </c>
      <c r="M17" s="2"/>
    </row>
    <row r="18" spans="1:13" ht="35.1" customHeight="1">
      <c r="A18" s="3">
        <v>16</v>
      </c>
      <c r="B18" s="4" t="s">
        <v>473</v>
      </c>
      <c r="C18" s="5">
        <v>64522</v>
      </c>
      <c r="D18" s="6">
        <v>13192</v>
      </c>
      <c r="E18" s="6">
        <v>66316</v>
      </c>
      <c r="F18" s="6">
        <v>13566</v>
      </c>
      <c r="G18" s="15">
        <v>465079</v>
      </c>
      <c r="H18" s="15">
        <v>101156</v>
      </c>
      <c r="I18" s="7">
        <v>0.14000000000000001</v>
      </c>
      <c r="J18" s="8">
        <v>29</v>
      </c>
      <c r="K18" s="9">
        <v>43084</v>
      </c>
      <c r="L18" s="10" t="s">
        <v>15</v>
      </c>
      <c r="M18" s="2"/>
    </row>
    <row r="19" spans="1:13" ht="35.1" customHeight="1">
      <c r="A19" s="3">
        <v>17</v>
      </c>
      <c r="B19" s="4" t="s">
        <v>474</v>
      </c>
      <c r="C19" s="5">
        <v>63985</v>
      </c>
      <c r="D19" s="6">
        <v>14850</v>
      </c>
      <c r="E19" s="6">
        <v>79846</v>
      </c>
      <c r="F19" s="6">
        <v>18041</v>
      </c>
      <c r="G19" s="15">
        <v>297242</v>
      </c>
      <c r="H19" s="15">
        <v>68640</v>
      </c>
      <c r="I19" s="7">
        <v>0.22</v>
      </c>
      <c r="J19" s="8">
        <v>15</v>
      </c>
      <c r="K19" s="9">
        <v>42825</v>
      </c>
      <c r="L19" s="10" t="s">
        <v>60</v>
      </c>
      <c r="M19" s="2"/>
    </row>
    <row r="20" spans="1:13" ht="35.1" customHeight="1">
      <c r="A20" s="3">
        <v>18</v>
      </c>
      <c r="B20" s="12" t="s">
        <v>475</v>
      </c>
      <c r="C20" s="5">
        <v>62868</v>
      </c>
      <c r="D20" s="6">
        <v>10941</v>
      </c>
      <c r="E20" s="5">
        <v>66185</v>
      </c>
      <c r="F20" s="5">
        <v>11553</v>
      </c>
      <c r="G20" s="5">
        <v>290314</v>
      </c>
      <c r="H20" s="5">
        <v>52673</v>
      </c>
      <c r="I20" s="7">
        <v>0.22</v>
      </c>
      <c r="J20" s="8">
        <v>14</v>
      </c>
      <c r="K20" s="9">
        <v>42958</v>
      </c>
      <c r="L20" s="13" t="s">
        <v>52</v>
      </c>
      <c r="M20" s="2"/>
    </row>
    <row r="21" spans="1:13" ht="35.1" customHeight="1">
      <c r="A21" s="3">
        <v>19</v>
      </c>
      <c r="B21" s="4" t="s">
        <v>476</v>
      </c>
      <c r="C21" s="5">
        <v>61926</v>
      </c>
      <c r="D21" s="6">
        <v>10822</v>
      </c>
      <c r="E21" s="6">
        <v>66123</v>
      </c>
      <c r="F21" s="6">
        <v>11591</v>
      </c>
      <c r="G21" s="15">
        <v>263282</v>
      </c>
      <c r="H21" s="15">
        <v>47656</v>
      </c>
      <c r="I21" s="7">
        <v>0.24</v>
      </c>
      <c r="J21" s="8">
        <v>14</v>
      </c>
      <c r="K21" s="9">
        <v>42986</v>
      </c>
      <c r="L21" s="10" t="s">
        <v>52</v>
      </c>
      <c r="M21" s="2"/>
    </row>
    <row r="22" spans="1:13" ht="35.1" customHeight="1">
      <c r="A22" s="3">
        <v>20</v>
      </c>
      <c r="B22" s="12" t="s">
        <v>477</v>
      </c>
      <c r="C22" s="5">
        <v>61142</v>
      </c>
      <c r="D22" s="6">
        <v>10782</v>
      </c>
      <c r="E22" s="5"/>
      <c r="F22" s="5"/>
      <c r="G22" s="5">
        <v>157361</v>
      </c>
      <c r="H22" s="5">
        <v>28947</v>
      </c>
      <c r="I22" s="7">
        <v>0.39</v>
      </c>
      <c r="J22" s="8">
        <v>24</v>
      </c>
      <c r="K22" s="9">
        <v>42853</v>
      </c>
      <c r="L22" s="13" t="s">
        <v>15</v>
      </c>
      <c r="M22" s="2"/>
    </row>
    <row r="23" spans="1:13" ht="35.1" customHeight="1">
      <c r="A23" s="3">
        <v>21</v>
      </c>
      <c r="B23" s="4" t="s">
        <v>478</v>
      </c>
      <c r="C23" s="5">
        <v>61078</v>
      </c>
      <c r="D23" s="6">
        <v>13306</v>
      </c>
      <c r="E23" s="6">
        <v>68458</v>
      </c>
      <c r="F23" s="6">
        <v>14753</v>
      </c>
      <c r="G23" s="15">
        <v>336135</v>
      </c>
      <c r="H23" s="15">
        <v>74989</v>
      </c>
      <c r="I23" s="7">
        <v>0.18</v>
      </c>
      <c r="J23" s="8">
        <v>30</v>
      </c>
      <c r="K23" s="9">
        <v>42944</v>
      </c>
      <c r="L23" s="10" t="s">
        <v>15</v>
      </c>
      <c r="M23" s="2"/>
    </row>
    <row r="24" spans="1:13" ht="35.1" customHeight="1">
      <c r="A24" s="3">
        <v>22</v>
      </c>
      <c r="B24" s="12" t="s">
        <v>479</v>
      </c>
      <c r="C24" s="5">
        <v>58554</v>
      </c>
      <c r="D24" s="6">
        <v>12576</v>
      </c>
      <c r="E24" s="5">
        <v>69218</v>
      </c>
      <c r="F24" s="5">
        <v>14781</v>
      </c>
      <c r="G24" s="5">
        <v>274679</v>
      </c>
      <c r="H24" s="5">
        <v>62017</v>
      </c>
      <c r="I24" s="7">
        <v>0.21</v>
      </c>
      <c r="J24" s="8">
        <v>15</v>
      </c>
      <c r="K24" s="9">
        <v>42965</v>
      </c>
      <c r="L24" s="13" t="s">
        <v>11</v>
      </c>
      <c r="M24" s="2"/>
    </row>
    <row r="25" spans="1:13" ht="35.1" customHeight="1">
      <c r="A25" s="3">
        <v>23</v>
      </c>
      <c r="B25" s="4" t="s">
        <v>480</v>
      </c>
      <c r="C25" s="5">
        <v>58197</v>
      </c>
      <c r="D25" s="6">
        <v>13735</v>
      </c>
      <c r="E25" s="6">
        <v>61181</v>
      </c>
      <c r="F25" s="6">
        <v>14452</v>
      </c>
      <c r="G25" s="14">
        <v>277684</v>
      </c>
      <c r="H25" s="14">
        <v>66452</v>
      </c>
      <c r="I25" s="7">
        <v>0.21</v>
      </c>
      <c r="J25" s="8">
        <v>16</v>
      </c>
      <c r="K25" s="9">
        <v>42748</v>
      </c>
      <c r="L25" s="10" t="s">
        <v>11</v>
      </c>
      <c r="M25" s="2"/>
    </row>
    <row r="26" spans="1:13" ht="35.1" customHeight="1">
      <c r="A26" s="3">
        <v>24</v>
      </c>
      <c r="B26" s="12" t="s">
        <v>481</v>
      </c>
      <c r="C26" s="5">
        <v>57370</v>
      </c>
      <c r="D26" s="6">
        <v>9382</v>
      </c>
      <c r="E26" s="5">
        <v>62054</v>
      </c>
      <c r="F26" s="5">
        <v>10070</v>
      </c>
      <c r="G26" s="5">
        <v>195429</v>
      </c>
      <c r="H26" s="5">
        <v>34130</v>
      </c>
      <c r="I26" s="7">
        <v>0.28999999999999998</v>
      </c>
      <c r="J26" s="8">
        <v>13</v>
      </c>
      <c r="K26" s="9">
        <v>43014</v>
      </c>
      <c r="L26" s="13" t="s">
        <v>60</v>
      </c>
      <c r="M26" s="2"/>
    </row>
    <row r="27" spans="1:13" ht="35.1" customHeight="1">
      <c r="A27" s="3">
        <v>25</v>
      </c>
      <c r="B27" s="4" t="s">
        <v>482</v>
      </c>
      <c r="C27" s="5">
        <v>57363</v>
      </c>
      <c r="D27" s="6">
        <v>12806</v>
      </c>
      <c r="E27" s="6">
        <v>67166</v>
      </c>
      <c r="F27" s="6">
        <v>14738</v>
      </c>
      <c r="G27" s="15">
        <v>202152</v>
      </c>
      <c r="H27" s="15">
        <v>45549</v>
      </c>
      <c r="I27" s="7">
        <v>0.28000000000000003</v>
      </c>
      <c r="J27" s="8">
        <v>15</v>
      </c>
      <c r="K27" s="9">
        <v>42776</v>
      </c>
      <c r="L27" s="10" t="s">
        <v>52</v>
      </c>
      <c r="M27" s="2"/>
    </row>
    <row r="28" spans="1:13" ht="35.1" customHeight="1">
      <c r="A28" s="3">
        <v>26</v>
      </c>
      <c r="B28" s="4" t="s">
        <v>483</v>
      </c>
      <c r="C28" s="5">
        <v>56429</v>
      </c>
      <c r="D28" s="6">
        <v>9441</v>
      </c>
      <c r="E28" s="6">
        <v>61934</v>
      </c>
      <c r="F28" s="6">
        <v>10299</v>
      </c>
      <c r="G28" s="15">
        <v>221522</v>
      </c>
      <c r="H28" s="15">
        <v>38814</v>
      </c>
      <c r="I28" s="7">
        <v>0.25</v>
      </c>
      <c r="J28" s="8">
        <v>16</v>
      </c>
      <c r="K28" s="9">
        <v>42895</v>
      </c>
      <c r="L28" s="10" t="s">
        <v>125</v>
      </c>
      <c r="M28" s="2"/>
    </row>
    <row r="29" spans="1:13" ht="35.1" customHeight="1">
      <c r="A29" s="3">
        <v>27</v>
      </c>
      <c r="B29" s="4" t="s">
        <v>484</v>
      </c>
      <c r="C29" s="5">
        <v>55952</v>
      </c>
      <c r="D29" s="6">
        <v>10827</v>
      </c>
      <c r="E29" s="6">
        <v>58359</v>
      </c>
      <c r="F29" s="6">
        <v>11228</v>
      </c>
      <c r="G29" s="15">
        <v>161910</v>
      </c>
      <c r="H29" s="15">
        <v>32127</v>
      </c>
      <c r="I29" s="7">
        <v>0.35</v>
      </c>
      <c r="J29" s="8">
        <v>25</v>
      </c>
      <c r="K29" s="9">
        <v>42811</v>
      </c>
      <c r="L29" s="10" t="s">
        <v>15</v>
      </c>
      <c r="M29" s="2"/>
    </row>
    <row r="30" spans="1:13" ht="35.1" customHeight="1">
      <c r="A30" s="3">
        <v>28</v>
      </c>
      <c r="B30" s="4" t="s">
        <v>485</v>
      </c>
      <c r="C30" s="5">
        <v>54724</v>
      </c>
      <c r="D30" s="6">
        <v>12499</v>
      </c>
      <c r="E30" s="6">
        <v>56124</v>
      </c>
      <c r="F30" s="6">
        <v>12764</v>
      </c>
      <c r="G30" s="15">
        <v>227731</v>
      </c>
      <c r="H30" s="15">
        <v>51467</v>
      </c>
      <c r="I30" s="7">
        <v>0.24</v>
      </c>
      <c r="J30" s="8">
        <v>16</v>
      </c>
      <c r="K30" s="9">
        <v>43028</v>
      </c>
      <c r="L30" s="10" t="s">
        <v>11</v>
      </c>
      <c r="M30" s="2"/>
    </row>
    <row r="31" spans="1:13" ht="35.1" customHeight="1">
      <c r="A31" s="3">
        <v>29</v>
      </c>
      <c r="B31" s="4" t="s">
        <v>486</v>
      </c>
      <c r="C31" s="5">
        <v>54594</v>
      </c>
      <c r="D31" s="6">
        <v>8484</v>
      </c>
      <c r="E31" s="6">
        <v>57688</v>
      </c>
      <c r="F31" s="6">
        <v>9083</v>
      </c>
      <c r="G31" s="15">
        <v>145971</v>
      </c>
      <c r="H31" s="15">
        <v>23211</v>
      </c>
      <c r="I31" s="7">
        <v>0.37</v>
      </c>
      <c r="J31" s="8">
        <v>4</v>
      </c>
      <c r="K31" s="9">
        <v>43028</v>
      </c>
      <c r="L31" s="10" t="s">
        <v>11</v>
      </c>
      <c r="M31" s="2"/>
    </row>
    <row r="32" spans="1:13" ht="35.1" customHeight="1">
      <c r="A32" s="3">
        <v>30</v>
      </c>
      <c r="B32" s="4" t="s">
        <v>487</v>
      </c>
      <c r="C32" s="5">
        <v>53622</v>
      </c>
      <c r="D32" s="6">
        <v>8793</v>
      </c>
      <c r="E32" s="6">
        <v>57687</v>
      </c>
      <c r="F32" s="6">
        <v>9427</v>
      </c>
      <c r="G32" s="15">
        <v>117533</v>
      </c>
      <c r="H32" s="15">
        <v>20633</v>
      </c>
      <c r="I32" s="7">
        <v>0.46</v>
      </c>
      <c r="J32" s="8">
        <v>14</v>
      </c>
      <c r="K32" s="9">
        <v>43056</v>
      </c>
      <c r="L32" s="10" t="s">
        <v>52</v>
      </c>
      <c r="M32" s="2"/>
    </row>
    <row r="33" spans="1:13" ht="35.1" customHeight="1">
      <c r="A33" s="3">
        <v>31</v>
      </c>
      <c r="B33" s="4" t="s">
        <v>488</v>
      </c>
      <c r="C33" s="5">
        <v>49737</v>
      </c>
      <c r="D33" s="6">
        <v>8758</v>
      </c>
      <c r="E33" s="6">
        <v>52304</v>
      </c>
      <c r="F33" s="6">
        <v>9236</v>
      </c>
      <c r="G33" s="15">
        <v>180414</v>
      </c>
      <c r="H33" s="15">
        <v>33655</v>
      </c>
      <c r="I33" s="7">
        <v>0.28000000000000003</v>
      </c>
      <c r="J33" s="8">
        <v>16</v>
      </c>
      <c r="K33" s="9">
        <v>43049</v>
      </c>
      <c r="L33" s="10" t="s">
        <v>15</v>
      </c>
      <c r="M33" s="2"/>
    </row>
    <row r="34" spans="1:13" ht="35.1" customHeight="1">
      <c r="A34" s="3">
        <v>32</v>
      </c>
      <c r="B34" s="12" t="s">
        <v>489</v>
      </c>
      <c r="C34" s="5">
        <v>48164</v>
      </c>
      <c r="D34" s="6">
        <v>10434</v>
      </c>
      <c r="E34" s="5">
        <v>49228</v>
      </c>
      <c r="F34" s="5">
        <v>10676</v>
      </c>
      <c r="G34" s="5">
        <v>191721</v>
      </c>
      <c r="H34" s="5">
        <v>42288</v>
      </c>
      <c r="I34" s="7">
        <v>0.25</v>
      </c>
      <c r="J34" s="8" t="s">
        <v>20</v>
      </c>
      <c r="K34" s="9">
        <v>43070</v>
      </c>
      <c r="L34" s="13" t="s">
        <v>11</v>
      </c>
      <c r="M34" s="2"/>
    </row>
    <row r="35" spans="1:13" ht="35.1" customHeight="1">
      <c r="A35" s="3">
        <v>33</v>
      </c>
      <c r="B35" s="4" t="s">
        <v>490</v>
      </c>
      <c r="C35" s="5">
        <v>47924</v>
      </c>
      <c r="D35" s="6">
        <v>8107</v>
      </c>
      <c r="E35" s="6">
        <v>59686</v>
      </c>
      <c r="F35" s="6">
        <v>10089</v>
      </c>
      <c r="G35" s="15">
        <v>266694</v>
      </c>
      <c r="H35" s="15">
        <v>49163</v>
      </c>
      <c r="I35" s="7">
        <v>0.18</v>
      </c>
      <c r="J35" s="8">
        <v>14</v>
      </c>
      <c r="K35" s="9">
        <v>42937</v>
      </c>
      <c r="L35" s="10" t="s">
        <v>52</v>
      </c>
      <c r="M35" s="2"/>
    </row>
    <row r="36" spans="1:13" ht="35.1" customHeight="1">
      <c r="A36" s="3">
        <v>34</v>
      </c>
      <c r="B36" s="12" t="s">
        <v>491</v>
      </c>
      <c r="C36" s="5">
        <v>43671</v>
      </c>
      <c r="D36" s="6">
        <v>7680</v>
      </c>
      <c r="E36" s="5"/>
      <c r="F36" s="5"/>
      <c r="G36" s="5">
        <v>140129</v>
      </c>
      <c r="H36" s="5">
        <v>25875</v>
      </c>
      <c r="I36" s="7">
        <v>0.31</v>
      </c>
      <c r="J36" s="8">
        <v>8</v>
      </c>
      <c r="K36" s="9">
        <v>42741</v>
      </c>
      <c r="L36" s="13" t="s">
        <v>12</v>
      </c>
      <c r="M36" s="2"/>
    </row>
    <row r="37" spans="1:13" ht="35.1" customHeight="1">
      <c r="A37" s="3">
        <v>35</v>
      </c>
      <c r="B37" s="12" t="s">
        <v>492</v>
      </c>
      <c r="C37" s="5">
        <v>42072</v>
      </c>
      <c r="D37" s="6">
        <v>7677</v>
      </c>
      <c r="E37" s="5"/>
      <c r="F37" s="5"/>
      <c r="G37" s="5">
        <v>113903</v>
      </c>
      <c r="H37" s="5">
        <v>23039</v>
      </c>
      <c r="I37" s="7">
        <v>0.37</v>
      </c>
      <c r="J37" s="8">
        <v>12</v>
      </c>
      <c r="K37" s="9">
        <v>42790</v>
      </c>
      <c r="L37" s="13" t="s">
        <v>125</v>
      </c>
      <c r="M37" s="2"/>
    </row>
    <row r="38" spans="1:13" ht="35.1" customHeight="1">
      <c r="A38" s="3">
        <v>36</v>
      </c>
      <c r="B38" s="4" t="s">
        <v>493</v>
      </c>
      <c r="C38" s="5">
        <v>40968</v>
      </c>
      <c r="D38" s="6">
        <v>7575</v>
      </c>
      <c r="E38" s="6"/>
      <c r="F38" s="6"/>
      <c r="G38" s="15">
        <v>125047</v>
      </c>
      <c r="H38" s="15">
        <v>23771</v>
      </c>
      <c r="I38" s="7">
        <v>0.33</v>
      </c>
      <c r="J38" s="8">
        <v>13</v>
      </c>
      <c r="K38" s="9">
        <v>42797</v>
      </c>
      <c r="L38" s="10" t="s">
        <v>15</v>
      </c>
      <c r="M38" s="2"/>
    </row>
    <row r="39" spans="1:13" ht="35.1" customHeight="1">
      <c r="A39" s="3">
        <v>37</v>
      </c>
      <c r="B39" s="12" t="s">
        <v>494</v>
      </c>
      <c r="C39" s="5">
        <v>39414</v>
      </c>
      <c r="D39" s="6">
        <v>7411</v>
      </c>
      <c r="E39" s="5">
        <v>40366</v>
      </c>
      <c r="F39" s="5">
        <v>7725</v>
      </c>
      <c r="G39" s="5">
        <v>123273</v>
      </c>
      <c r="H39" s="5">
        <v>23597</v>
      </c>
      <c r="I39" s="7">
        <v>0.32</v>
      </c>
      <c r="J39" s="8">
        <v>15</v>
      </c>
      <c r="K39" s="9">
        <v>42916</v>
      </c>
      <c r="L39" s="13" t="s">
        <v>60</v>
      </c>
      <c r="M39" s="2"/>
    </row>
    <row r="40" spans="1:13" ht="35.1" customHeight="1">
      <c r="A40" s="3">
        <v>38</v>
      </c>
      <c r="B40" s="4" t="s">
        <v>495</v>
      </c>
      <c r="C40" s="5">
        <v>39290</v>
      </c>
      <c r="D40" s="6">
        <v>6816</v>
      </c>
      <c r="E40" s="6">
        <v>42591</v>
      </c>
      <c r="F40" s="6">
        <v>7354</v>
      </c>
      <c r="G40" s="15">
        <v>102664</v>
      </c>
      <c r="H40" s="15">
        <v>18338</v>
      </c>
      <c r="I40" s="7">
        <v>0.38</v>
      </c>
      <c r="J40" s="8">
        <v>13</v>
      </c>
      <c r="K40" s="9">
        <v>42783</v>
      </c>
      <c r="L40" s="10" t="s">
        <v>125</v>
      </c>
      <c r="M40" s="2"/>
    </row>
    <row r="41" spans="1:13" ht="35.1" customHeight="1">
      <c r="A41" s="3">
        <v>39</v>
      </c>
      <c r="B41" s="4" t="s">
        <v>496</v>
      </c>
      <c r="C41" s="5">
        <v>37277</v>
      </c>
      <c r="D41" s="6">
        <v>6399</v>
      </c>
      <c r="E41" s="6">
        <v>44669</v>
      </c>
      <c r="F41" s="6">
        <v>7493</v>
      </c>
      <c r="G41" s="14">
        <v>128242</v>
      </c>
      <c r="H41" s="14">
        <v>23357</v>
      </c>
      <c r="I41" s="7">
        <v>0.28999999999999998</v>
      </c>
      <c r="J41" s="8">
        <v>13</v>
      </c>
      <c r="K41" s="9">
        <v>42930</v>
      </c>
      <c r="L41" s="10" t="s">
        <v>11</v>
      </c>
      <c r="M41" s="2"/>
    </row>
    <row r="42" spans="1:13" ht="35.1" customHeight="1">
      <c r="A42" s="3">
        <v>40</v>
      </c>
      <c r="B42" s="12" t="s">
        <v>497</v>
      </c>
      <c r="C42" s="5">
        <v>37156</v>
      </c>
      <c r="D42" s="6">
        <v>8932</v>
      </c>
      <c r="E42" s="5">
        <v>40407</v>
      </c>
      <c r="F42" s="5">
        <v>9711</v>
      </c>
      <c r="G42" s="16">
        <v>105123</v>
      </c>
      <c r="H42" s="16">
        <v>25200</v>
      </c>
      <c r="I42" s="7">
        <v>0.35</v>
      </c>
      <c r="J42" s="8">
        <v>16</v>
      </c>
      <c r="K42" s="9">
        <v>43014</v>
      </c>
      <c r="L42" s="13" t="s">
        <v>11</v>
      </c>
      <c r="M42" s="2"/>
    </row>
    <row r="43" spans="1:13" ht="35.1" customHeight="1">
      <c r="A43" s="3">
        <v>41</v>
      </c>
      <c r="B43" s="4" t="s">
        <v>498</v>
      </c>
      <c r="C43" s="5">
        <v>35899</v>
      </c>
      <c r="D43" s="6">
        <v>6190</v>
      </c>
      <c r="E43" s="6">
        <v>41579</v>
      </c>
      <c r="F43" s="6">
        <v>7133</v>
      </c>
      <c r="G43" s="15">
        <v>96129</v>
      </c>
      <c r="H43" s="15">
        <v>17114</v>
      </c>
      <c r="I43" s="7">
        <v>0.37</v>
      </c>
      <c r="J43" s="8">
        <v>13</v>
      </c>
      <c r="K43" s="9">
        <v>43035</v>
      </c>
      <c r="L43" s="10" t="s">
        <v>11</v>
      </c>
      <c r="M43" s="2"/>
    </row>
    <row r="44" spans="1:13" ht="35.1" customHeight="1">
      <c r="A44" s="3">
        <v>42</v>
      </c>
      <c r="B44" s="4" t="s">
        <v>499</v>
      </c>
      <c r="C44" s="5">
        <v>34598</v>
      </c>
      <c r="D44" s="6">
        <v>7983</v>
      </c>
      <c r="E44" s="6"/>
      <c r="F44" s="6"/>
      <c r="G44" s="15">
        <v>91683</v>
      </c>
      <c r="H44" s="15">
        <v>21617</v>
      </c>
      <c r="I44" s="7">
        <v>0.38</v>
      </c>
      <c r="J44" s="8">
        <v>16</v>
      </c>
      <c r="K44" s="9">
        <v>42804</v>
      </c>
      <c r="L44" s="10" t="s">
        <v>12</v>
      </c>
      <c r="M44" s="2"/>
    </row>
    <row r="45" spans="1:13" ht="35.1" customHeight="1">
      <c r="A45" s="3">
        <v>43</v>
      </c>
      <c r="B45" s="4" t="s">
        <v>500</v>
      </c>
      <c r="C45" s="5">
        <v>34434</v>
      </c>
      <c r="D45" s="6">
        <v>5944</v>
      </c>
      <c r="E45" s="6"/>
      <c r="F45" s="6"/>
      <c r="G45" s="14">
        <v>354595</v>
      </c>
      <c r="H45" s="14">
        <v>61707</v>
      </c>
      <c r="I45" s="7">
        <v>0.1</v>
      </c>
      <c r="J45" s="8">
        <v>13</v>
      </c>
      <c r="K45" s="9">
        <v>43091</v>
      </c>
      <c r="L45" s="10" t="s">
        <v>11</v>
      </c>
      <c r="M45" s="2"/>
    </row>
    <row r="46" spans="1:13" ht="35.1" customHeight="1">
      <c r="A46" s="3">
        <v>44</v>
      </c>
      <c r="B46" s="4" t="s">
        <v>501</v>
      </c>
      <c r="C46" s="5">
        <v>33936</v>
      </c>
      <c r="D46" s="6">
        <v>6331</v>
      </c>
      <c r="E46" s="6">
        <v>34176</v>
      </c>
      <c r="F46" s="6">
        <v>6391</v>
      </c>
      <c r="G46" s="15">
        <v>102865</v>
      </c>
      <c r="H46" s="15">
        <v>19692</v>
      </c>
      <c r="I46" s="7">
        <v>0.33</v>
      </c>
      <c r="J46" s="8">
        <v>14</v>
      </c>
      <c r="K46" s="9">
        <v>42818</v>
      </c>
      <c r="L46" s="10" t="s">
        <v>60</v>
      </c>
      <c r="M46" s="2"/>
    </row>
    <row r="47" spans="1:13" ht="35.1" customHeight="1">
      <c r="A47" s="3">
        <v>45</v>
      </c>
      <c r="B47" s="4" t="s">
        <v>502</v>
      </c>
      <c r="C47" s="5">
        <v>33535</v>
      </c>
      <c r="D47" s="6">
        <v>6203</v>
      </c>
      <c r="E47" s="6"/>
      <c r="F47" s="6"/>
      <c r="G47" s="15">
        <v>105888</v>
      </c>
      <c r="H47" s="15">
        <v>20000</v>
      </c>
      <c r="I47" s="7">
        <v>0.32</v>
      </c>
      <c r="J47" s="8">
        <v>15</v>
      </c>
      <c r="K47" s="9">
        <v>42867</v>
      </c>
      <c r="L47" s="10" t="s">
        <v>15</v>
      </c>
      <c r="M47" s="2"/>
    </row>
    <row r="48" spans="1:13" ht="35.1" customHeight="1">
      <c r="A48" s="3">
        <v>46</v>
      </c>
      <c r="B48" s="12" t="s">
        <v>503</v>
      </c>
      <c r="C48" s="5">
        <v>32595</v>
      </c>
      <c r="D48" s="6">
        <v>6118</v>
      </c>
      <c r="E48" s="6">
        <v>35545</v>
      </c>
      <c r="F48" s="6">
        <v>6686</v>
      </c>
      <c r="G48" s="5">
        <v>95297</v>
      </c>
      <c r="H48" s="5">
        <v>19387</v>
      </c>
      <c r="I48" s="7">
        <v>0.34</v>
      </c>
      <c r="J48" s="8">
        <v>13</v>
      </c>
      <c r="K48" s="9">
        <v>42748</v>
      </c>
      <c r="L48" s="13" t="s">
        <v>15</v>
      </c>
      <c r="M48" s="2"/>
    </row>
    <row r="49" spans="1:13" ht="35.1" customHeight="1">
      <c r="A49" s="3">
        <v>47</v>
      </c>
      <c r="B49" s="12" t="s">
        <v>504</v>
      </c>
      <c r="C49" s="5">
        <v>32364</v>
      </c>
      <c r="D49" s="6">
        <v>7238</v>
      </c>
      <c r="E49" s="5">
        <v>37660</v>
      </c>
      <c r="F49" s="5">
        <v>8267</v>
      </c>
      <c r="G49" s="5">
        <v>125796</v>
      </c>
      <c r="H49" s="5">
        <v>28159</v>
      </c>
      <c r="I49" s="7">
        <v>0.26</v>
      </c>
      <c r="J49" s="8">
        <v>14</v>
      </c>
      <c r="K49" s="9">
        <v>43000</v>
      </c>
      <c r="L49" s="13" t="s">
        <v>52</v>
      </c>
      <c r="M49" s="2"/>
    </row>
    <row r="50" spans="1:13" ht="35.1" customHeight="1">
      <c r="A50" s="3">
        <v>48</v>
      </c>
      <c r="B50" s="4" t="s">
        <v>505</v>
      </c>
      <c r="C50" s="5">
        <v>30104</v>
      </c>
      <c r="D50" s="8">
        <v>5513</v>
      </c>
      <c r="E50" s="8">
        <v>31724</v>
      </c>
      <c r="F50" s="8">
        <v>5824</v>
      </c>
      <c r="G50" s="14">
        <v>80087</v>
      </c>
      <c r="H50" s="14">
        <v>15403</v>
      </c>
      <c r="I50" s="7">
        <v>0.38</v>
      </c>
      <c r="J50" s="8">
        <v>14</v>
      </c>
      <c r="K50" s="11">
        <v>42832</v>
      </c>
      <c r="L50" s="10" t="s">
        <v>11</v>
      </c>
      <c r="M50" s="2"/>
    </row>
    <row r="51" spans="1:13" ht="35.1" customHeight="1">
      <c r="A51" s="3">
        <v>49</v>
      </c>
      <c r="B51" s="4" t="s">
        <v>506</v>
      </c>
      <c r="C51" s="5">
        <v>29891</v>
      </c>
      <c r="D51" s="6">
        <v>5158</v>
      </c>
      <c r="E51" s="6"/>
      <c r="F51" s="6"/>
      <c r="G51" s="15">
        <v>98265</v>
      </c>
      <c r="H51" s="15">
        <v>18628</v>
      </c>
      <c r="I51" s="7">
        <v>0.3</v>
      </c>
      <c r="J51" s="8">
        <v>13</v>
      </c>
      <c r="K51" s="9">
        <v>42972</v>
      </c>
      <c r="L51" s="10" t="s">
        <v>125</v>
      </c>
      <c r="M51" s="2"/>
    </row>
    <row r="52" spans="1:13" ht="35.1" customHeight="1">
      <c r="A52" s="3">
        <v>50</v>
      </c>
      <c r="B52" s="4" t="s">
        <v>507</v>
      </c>
      <c r="C52" s="5">
        <v>29342</v>
      </c>
      <c r="D52" s="6">
        <v>5278</v>
      </c>
      <c r="E52" s="6"/>
      <c r="F52" s="6"/>
      <c r="G52" s="15">
        <v>88236</v>
      </c>
      <c r="H52" s="15">
        <v>16414</v>
      </c>
      <c r="I52" s="7">
        <v>0.33</v>
      </c>
      <c r="J52" s="8">
        <v>9</v>
      </c>
      <c r="K52" s="9">
        <v>42776</v>
      </c>
      <c r="L52" s="10" t="s">
        <v>11</v>
      </c>
      <c r="M52" s="2"/>
    </row>
    <row r="53" spans="1:13" ht="35.1" customHeight="1">
      <c r="A53" s="3">
        <v>51</v>
      </c>
      <c r="B53" s="12" t="s">
        <v>508</v>
      </c>
      <c r="C53" s="5">
        <v>29091</v>
      </c>
      <c r="D53" s="6">
        <v>6000</v>
      </c>
      <c r="E53" s="5"/>
      <c r="F53" s="5"/>
      <c r="G53" s="5">
        <v>132871</v>
      </c>
      <c r="H53" s="5">
        <v>28806</v>
      </c>
      <c r="I53" s="7">
        <v>0.22</v>
      </c>
      <c r="J53" s="8">
        <v>8</v>
      </c>
      <c r="K53" s="9">
        <v>43035</v>
      </c>
      <c r="L53" s="13" t="s">
        <v>12</v>
      </c>
      <c r="M53" s="2"/>
    </row>
    <row r="54" spans="1:13" ht="35.1" customHeight="1">
      <c r="A54" s="3">
        <v>52</v>
      </c>
      <c r="B54" s="12" t="s">
        <v>509</v>
      </c>
      <c r="C54" s="5">
        <v>28798</v>
      </c>
      <c r="D54" s="6">
        <v>5128</v>
      </c>
      <c r="E54" s="5">
        <v>32792</v>
      </c>
      <c r="F54" s="5">
        <v>5897</v>
      </c>
      <c r="G54" s="5">
        <v>163081</v>
      </c>
      <c r="H54" s="5">
        <v>31417</v>
      </c>
      <c r="I54" s="7">
        <v>0.18</v>
      </c>
      <c r="J54" s="8">
        <v>14</v>
      </c>
      <c r="K54" s="9">
        <v>42902</v>
      </c>
      <c r="L54" s="13" t="s">
        <v>125</v>
      </c>
      <c r="M54" s="2"/>
    </row>
    <row r="55" spans="1:13" ht="35.1" customHeight="1">
      <c r="A55" s="3">
        <v>53</v>
      </c>
      <c r="B55" s="12" t="s">
        <v>510</v>
      </c>
      <c r="C55" s="5">
        <v>27448</v>
      </c>
      <c r="D55" s="6">
        <v>4710</v>
      </c>
      <c r="E55" s="5">
        <v>27679</v>
      </c>
      <c r="F55" s="5">
        <v>4750</v>
      </c>
      <c r="G55" s="5">
        <v>58863</v>
      </c>
      <c r="H55" s="5">
        <v>10236</v>
      </c>
      <c r="I55" s="7">
        <v>0.47</v>
      </c>
      <c r="J55" s="8">
        <v>14</v>
      </c>
      <c r="K55" s="9">
        <v>42769</v>
      </c>
      <c r="L55" s="13" t="s">
        <v>60</v>
      </c>
      <c r="M55" s="2"/>
    </row>
    <row r="56" spans="1:13" ht="35.1" customHeight="1">
      <c r="A56" s="3">
        <v>54</v>
      </c>
      <c r="B56" s="12" t="s">
        <v>511</v>
      </c>
      <c r="C56" s="5">
        <v>27344</v>
      </c>
      <c r="D56" s="6">
        <v>5022</v>
      </c>
      <c r="E56" s="5"/>
      <c r="F56" s="5"/>
      <c r="G56" s="5">
        <v>87782</v>
      </c>
      <c r="H56" s="5">
        <v>17224</v>
      </c>
      <c r="I56" s="7">
        <v>0.31</v>
      </c>
      <c r="J56" s="8">
        <v>14</v>
      </c>
      <c r="K56" s="9">
        <v>42965</v>
      </c>
      <c r="L56" s="13" t="s">
        <v>15</v>
      </c>
      <c r="M56" s="2"/>
    </row>
    <row r="57" spans="1:13" ht="35.1" customHeight="1">
      <c r="A57" s="3">
        <v>55</v>
      </c>
      <c r="B57" s="12" t="s">
        <v>512</v>
      </c>
      <c r="C57" s="5">
        <v>26587</v>
      </c>
      <c r="D57" s="6">
        <v>5834</v>
      </c>
      <c r="E57" s="5"/>
      <c r="F57" s="5"/>
      <c r="G57" s="5">
        <v>74299</v>
      </c>
      <c r="H57" s="5">
        <v>17485</v>
      </c>
      <c r="I57" s="7">
        <v>0.36</v>
      </c>
      <c r="J57" s="8">
        <v>19</v>
      </c>
      <c r="K57" s="9">
        <v>43049</v>
      </c>
      <c r="L57" s="13" t="s">
        <v>17</v>
      </c>
      <c r="M57" s="2"/>
    </row>
    <row r="58" spans="1:13" ht="35.1" customHeight="1">
      <c r="A58" s="3">
        <v>56</v>
      </c>
      <c r="B58" s="12" t="s">
        <v>513</v>
      </c>
      <c r="C58" s="5">
        <v>26443</v>
      </c>
      <c r="D58" s="6">
        <v>5828</v>
      </c>
      <c r="E58" s="5">
        <v>26739</v>
      </c>
      <c r="F58" s="5">
        <v>5899</v>
      </c>
      <c r="G58" s="5">
        <v>108001</v>
      </c>
      <c r="H58" s="5">
        <v>25177</v>
      </c>
      <c r="I58" s="7">
        <v>0.24</v>
      </c>
      <c r="J58" s="8">
        <v>28</v>
      </c>
      <c r="K58" s="9">
        <v>42972</v>
      </c>
      <c r="L58" s="13" t="s">
        <v>15</v>
      </c>
      <c r="M58" s="2"/>
    </row>
    <row r="59" spans="1:13" ht="35.1" customHeight="1">
      <c r="A59" s="3">
        <v>57</v>
      </c>
      <c r="B59" s="12" t="s">
        <v>514</v>
      </c>
      <c r="C59" s="5">
        <v>25568</v>
      </c>
      <c r="D59" s="6">
        <v>4507</v>
      </c>
      <c r="E59" s="5">
        <v>27713</v>
      </c>
      <c r="F59" s="5">
        <v>4871</v>
      </c>
      <c r="G59" s="5">
        <v>89740</v>
      </c>
      <c r="H59" s="5">
        <v>16265</v>
      </c>
      <c r="I59" s="7">
        <v>0.28000000000000003</v>
      </c>
      <c r="J59" s="8">
        <v>17</v>
      </c>
      <c r="K59" s="9">
        <v>42867</v>
      </c>
      <c r="L59" s="13" t="s">
        <v>52</v>
      </c>
      <c r="M59" s="2"/>
    </row>
    <row r="60" spans="1:13" ht="35.1" customHeight="1">
      <c r="A60" s="3">
        <v>58</v>
      </c>
      <c r="B60" s="12" t="s">
        <v>515</v>
      </c>
      <c r="C60" s="5">
        <v>25264</v>
      </c>
      <c r="D60" s="6">
        <v>4685</v>
      </c>
      <c r="E60" s="5"/>
      <c r="F60" s="5"/>
      <c r="G60" s="5">
        <v>72141</v>
      </c>
      <c r="H60" s="5">
        <v>13665</v>
      </c>
      <c r="I60" s="7">
        <v>0.35</v>
      </c>
      <c r="J60" s="8">
        <v>16</v>
      </c>
      <c r="K60" s="9">
        <v>43000</v>
      </c>
      <c r="L60" s="13" t="s">
        <v>15</v>
      </c>
      <c r="M60" s="2"/>
    </row>
    <row r="61" spans="1:13" ht="35.1" customHeight="1">
      <c r="A61" s="3">
        <v>59</v>
      </c>
      <c r="B61" s="4" t="s">
        <v>516</v>
      </c>
      <c r="C61" s="5">
        <v>24408</v>
      </c>
      <c r="D61" s="6">
        <v>4652</v>
      </c>
      <c r="E61" s="6">
        <v>30228</v>
      </c>
      <c r="F61" s="6">
        <v>5622</v>
      </c>
      <c r="G61" s="15">
        <v>79299</v>
      </c>
      <c r="H61" s="15">
        <v>16525</v>
      </c>
      <c r="I61" s="7">
        <v>0.31</v>
      </c>
      <c r="J61" s="8">
        <v>20</v>
      </c>
      <c r="K61" s="9">
        <v>43077</v>
      </c>
      <c r="L61" s="10" t="s">
        <v>517</v>
      </c>
      <c r="M61" s="2"/>
    </row>
    <row r="62" spans="1:13" ht="35.1" customHeight="1">
      <c r="A62" s="3">
        <v>60</v>
      </c>
      <c r="B62" s="4" t="s">
        <v>518</v>
      </c>
      <c r="C62" s="5">
        <v>24055</v>
      </c>
      <c r="D62" s="6">
        <v>4085</v>
      </c>
      <c r="E62" s="6">
        <v>28232</v>
      </c>
      <c r="F62" s="6">
        <v>4729</v>
      </c>
      <c r="G62" s="15">
        <v>112752</v>
      </c>
      <c r="H62" s="15">
        <v>19485</v>
      </c>
      <c r="I62" s="7">
        <v>0.21</v>
      </c>
      <c r="J62" s="8">
        <v>12</v>
      </c>
      <c r="K62" s="9">
        <v>42944</v>
      </c>
      <c r="L62" s="10" t="s">
        <v>11</v>
      </c>
      <c r="M62" s="2"/>
    </row>
    <row r="63" spans="1:13" ht="35.1" customHeight="1">
      <c r="A63" s="3">
        <v>61</v>
      </c>
      <c r="B63" s="4" t="s">
        <v>519</v>
      </c>
      <c r="C63" s="5">
        <v>24006</v>
      </c>
      <c r="D63" s="6">
        <v>4407</v>
      </c>
      <c r="E63" s="6">
        <v>27047</v>
      </c>
      <c r="F63" s="6">
        <v>4959</v>
      </c>
      <c r="G63" s="14">
        <v>76814</v>
      </c>
      <c r="H63" s="14">
        <v>15011</v>
      </c>
      <c r="I63" s="7">
        <v>0.31</v>
      </c>
      <c r="J63" s="8">
        <v>10</v>
      </c>
      <c r="K63" s="9">
        <v>42741</v>
      </c>
      <c r="L63" s="10" t="s">
        <v>52</v>
      </c>
      <c r="M63" s="2"/>
    </row>
    <row r="64" spans="1:13" ht="35.1" customHeight="1">
      <c r="A64" s="3">
        <v>62</v>
      </c>
      <c r="B64" s="4" t="s">
        <v>520</v>
      </c>
      <c r="C64" s="5">
        <v>23984</v>
      </c>
      <c r="D64" s="6">
        <v>4115</v>
      </c>
      <c r="E64" s="6"/>
      <c r="F64" s="6"/>
      <c r="G64" s="15">
        <v>100331</v>
      </c>
      <c r="H64" s="15">
        <v>18720</v>
      </c>
      <c r="I64" s="7">
        <v>0.24</v>
      </c>
      <c r="J64" s="8">
        <v>10</v>
      </c>
      <c r="K64" s="9">
        <v>43035</v>
      </c>
      <c r="L64" s="10" t="s">
        <v>11</v>
      </c>
      <c r="M64" s="2"/>
    </row>
    <row r="65" spans="1:13" ht="35.1" customHeight="1">
      <c r="A65" s="3">
        <v>63</v>
      </c>
      <c r="B65" s="4" t="s">
        <v>521</v>
      </c>
      <c r="C65" s="5">
        <v>23699</v>
      </c>
      <c r="D65" s="6">
        <v>4172</v>
      </c>
      <c r="E65" s="6"/>
      <c r="F65" s="6"/>
      <c r="G65" s="15">
        <v>74755</v>
      </c>
      <c r="H65" s="15">
        <v>14096</v>
      </c>
      <c r="I65" s="7">
        <v>0.32</v>
      </c>
      <c r="J65" s="8">
        <v>15</v>
      </c>
      <c r="K65" s="9">
        <v>42930</v>
      </c>
      <c r="L65" s="10" t="s">
        <v>15</v>
      </c>
      <c r="M65" s="2"/>
    </row>
    <row r="66" spans="1:13" ht="35.1" customHeight="1">
      <c r="A66" s="3">
        <v>64</v>
      </c>
      <c r="B66" s="12" t="s">
        <v>522</v>
      </c>
      <c r="C66" s="5">
        <v>22893</v>
      </c>
      <c r="D66" s="6">
        <v>4676</v>
      </c>
      <c r="E66" s="5"/>
      <c r="F66" s="5"/>
      <c r="G66" s="5">
        <v>43127</v>
      </c>
      <c r="H66" s="5">
        <v>9043</v>
      </c>
      <c r="I66" s="7">
        <v>0.53</v>
      </c>
      <c r="J66" s="8">
        <v>12</v>
      </c>
      <c r="K66" s="9">
        <v>43063</v>
      </c>
      <c r="L66" s="13" t="s">
        <v>12</v>
      </c>
      <c r="M66" s="2"/>
    </row>
    <row r="67" spans="1:13" ht="35.1" customHeight="1">
      <c r="A67" s="3">
        <v>65</v>
      </c>
      <c r="B67" s="12" t="s">
        <v>523</v>
      </c>
      <c r="C67" s="5">
        <v>22852</v>
      </c>
      <c r="D67" s="6">
        <v>4205</v>
      </c>
      <c r="E67" s="5">
        <v>24606</v>
      </c>
      <c r="F67" s="5">
        <v>4552</v>
      </c>
      <c r="G67" s="5">
        <v>106829</v>
      </c>
      <c r="H67" s="5">
        <v>20713</v>
      </c>
      <c r="I67" s="7">
        <v>0.21</v>
      </c>
      <c r="J67" s="8">
        <v>15</v>
      </c>
      <c r="K67" s="9">
        <v>42888</v>
      </c>
      <c r="L67" s="13" t="s">
        <v>52</v>
      </c>
      <c r="M67" s="2"/>
    </row>
    <row r="68" spans="1:13" ht="35.1" customHeight="1">
      <c r="A68" s="3">
        <v>66</v>
      </c>
      <c r="B68" s="12" t="s">
        <v>524</v>
      </c>
      <c r="C68" s="5">
        <v>22538</v>
      </c>
      <c r="D68" s="6">
        <v>4110</v>
      </c>
      <c r="E68" s="5">
        <v>22698</v>
      </c>
      <c r="F68" s="5">
        <v>4133</v>
      </c>
      <c r="G68" s="5">
        <v>41504</v>
      </c>
      <c r="H68" s="5">
        <v>8502</v>
      </c>
      <c r="I68" s="7">
        <v>0.54</v>
      </c>
      <c r="J68" s="8">
        <v>15</v>
      </c>
      <c r="K68" s="9">
        <v>42755</v>
      </c>
      <c r="L68" s="13" t="s">
        <v>125</v>
      </c>
      <c r="M68" s="2"/>
    </row>
    <row r="69" spans="1:13" ht="35.1" customHeight="1">
      <c r="A69" s="3">
        <v>67</v>
      </c>
      <c r="B69" s="12" t="s">
        <v>525</v>
      </c>
      <c r="C69" s="5">
        <v>22196</v>
      </c>
      <c r="D69" s="6">
        <v>3833</v>
      </c>
      <c r="E69" s="6"/>
      <c r="F69" s="6"/>
      <c r="G69" s="5">
        <v>68492</v>
      </c>
      <c r="H69" s="5">
        <v>12915</v>
      </c>
      <c r="I69" s="7">
        <v>0.32</v>
      </c>
      <c r="J69" s="8">
        <v>11</v>
      </c>
      <c r="K69" s="9">
        <v>43042</v>
      </c>
      <c r="L69" s="13" t="s">
        <v>11</v>
      </c>
      <c r="M69" s="2"/>
    </row>
    <row r="70" spans="1:13" ht="35.1" customHeight="1">
      <c r="A70" s="3">
        <v>68</v>
      </c>
      <c r="B70" s="4" t="s">
        <v>526</v>
      </c>
      <c r="C70" s="5">
        <v>21137</v>
      </c>
      <c r="D70" s="6">
        <v>3906</v>
      </c>
      <c r="E70" s="6"/>
      <c r="F70" s="6"/>
      <c r="G70" s="15">
        <v>64846</v>
      </c>
      <c r="H70" s="15">
        <v>12545</v>
      </c>
      <c r="I70" s="7">
        <v>0.33</v>
      </c>
      <c r="J70" s="8">
        <v>14</v>
      </c>
      <c r="K70" s="9">
        <v>42769</v>
      </c>
      <c r="L70" s="10" t="s">
        <v>11</v>
      </c>
      <c r="M70" s="2"/>
    </row>
    <row r="71" spans="1:13" ht="35.1" customHeight="1">
      <c r="A71" s="3">
        <v>69</v>
      </c>
      <c r="B71" s="4" t="s">
        <v>527</v>
      </c>
      <c r="C71" s="5">
        <v>20983</v>
      </c>
      <c r="D71" s="6">
        <v>4035</v>
      </c>
      <c r="E71" s="6"/>
      <c r="F71" s="6"/>
      <c r="G71" s="15">
        <v>51140</v>
      </c>
      <c r="H71" s="15">
        <v>10015</v>
      </c>
      <c r="I71" s="7">
        <v>0.41</v>
      </c>
      <c r="J71" s="8">
        <v>10</v>
      </c>
      <c r="K71" s="9">
        <v>42811</v>
      </c>
      <c r="L71" s="10" t="s">
        <v>15</v>
      </c>
      <c r="M71" s="2"/>
    </row>
    <row r="72" spans="1:13" ht="35.1" customHeight="1">
      <c r="A72" s="3">
        <v>70</v>
      </c>
      <c r="B72" s="4" t="s">
        <v>528</v>
      </c>
      <c r="C72" s="5">
        <v>20855</v>
      </c>
      <c r="D72" s="6">
        <v>3905</v>
      </c>
      <c r="E72" s="6"/>
      <c r="F72" s="6"/>
      <c r="G72" s="14">
        <v>70872</v>
      </c>
      <c r="H72" s="14">
        <v>13703</v>
      </c>
      <c r="I72" s="7">
        <v>0.28999999999999998</v>
      </c>
      <c r="J72" s="8">
        <v>13</v>
      </c>
      <c r="K72" s="9">
        <v>42832</v>
      </c>
      <c r="L72" s="10" t="s">
        <v>125</v>
      </c>
      <c r="M72" s="2"/>
    </row>
    <row r="73" spans="1:13" ht="35.1" customHeight="1">
      <c r="A73" s="3">
        <v>71</v>
      </c>
      <c r="B73" s="12" t="s">
        <v>529</v>
      </c>
      <c r="C73" s="5">
        <v>20615</v>
      </c>
      <c r="D73" s="6">
        <v>4348</v>
      </c>
      <c r="E73" s="5"/>
      <c r="F73" s="5"/>
      <c r="G73" s="5">
        <v>66809</v>
      </c>
      <c r="H73" s="5">
        <v>15427</v>
      </c>
      <c r="I73" s="7">
        <v>0.31</v>
      </c>
      <c r="J73" s="8">
        <v>16</v>
      </c>
      <c r="K73" s="9">
        <v>43077</v>
      </c>
      <c r="L73" s="13" t="s">
        <v>12</v>
      </c>
      <c r="M73" s="2"/>
    </row>
    <row r="74" spans="1:13" ht="35.1" customHeight="1">
      <c r="A74" s="3">
        <v>72</v>
      </c>
      <c r="B74" s="12" t="s">
        <v>530</v>
      </c>
      <c r="C74" s="5">
        <v>19972</v>
      </c>
      <c r="D74" s="6">
        <v>3755</v>
      </c>
      <c r="E74" s="5"/>
      <c r="F74" s="5"/>
      <c r="G74" s="5">
        <v>70958</v>
      </c>
      <c r="H74" s="5">
        <v>14196</v>
      </c>
      <c r="I74" s="7">
        <v>0.28000000000000003</v>
      </c>
      <c r="J74" s="8">
        <v>11</v>
      </c>
      <c r="K74" s="9">
        <v>42755</v>
      </c>
      <c r="L74" s="13" t="s">
        <v>125</v>
      </c>
      <c r="M74" s="2"/>
    </row>
    <row r="75" spans="1:13" ht="35.1" customHeight="1">
      <c r="A75" s="3">
        <v>73</v>
      </c>
      <c r="B75" s="4" t="s">
        <v>531</v>
      </c>
      <c r="C75" s="5">
        <v>19192</v>
      </c>
      <c r="D75" s="6">
        <v>3245</v>
      </c>
      <c r="E75" s="6"/>
      <c r="F75" s="6"/>
      <c r="G75" s="15">
        <v>70072</v>
      </c>
      <c r="H75" s="15">
        <v>12860</v>
      </c>
      <c r="I75" s="7">
        <v>0.27</v>
      </c>
      <c r="J75" s="8">
        <v>9</v>
      </c>
      <c r="K75" s="9">
        <v>42965</v>
      </c>
      <c r="L75" s="10" t="s">
        <v>11</v>
      </c>
      <c r="M75" s="2"/>
    </row>
    <row r="76" spans="1:13" ht="35.1" customHeight="1">
      <c r="A76" s="3">
        <v>74</v>
      </c>
      <c r="B76" s="4" t="s">
        <v>532</v>
      </c>
      <c r="C76" s="5">
        <v>18070</v>
      </c>
      <c r="D76" s="8">
        <v>3379</v>
      </c>
      <c r="E76" s="8"/>
      <c r="F76" s="8"/>
      <c r="G76" s="14">
        <v>37146</v>
      </c>
      <c r="H76" s="14">
        <v>7327</v>
      </c>
      <c r="I76" s="7">
        <v>0.49</v>
      </c>
      <c r="J76" s="8">
        <v>18</v>
      </c>
      <c r="K76" s="11">
        <v>43007</v>
      </c>
      <c r="L76" s="10" t="s">
        <v>17</v>
      </c>
      <c r="M76" s="2"/>
    </row>
    <row r="77" spans="1:13" ht="35.1" customHeight="1">
      <c r="A77" s="3">
        <v>75</v>
      </c>
      <c r="B77" s="4" t="s">
        <v>533</v>
      </c>
      <c r="C77" s="5">
        <v>17880</v>
      </c>
      <c r="D77" s="6">
        <v>3507</v>
      </c>
      <c r="E77" s="6">
        <v>18978</v>
      </c>
      <c r="F77" s="6">
        <v>3726</v>
      </c>
      <c r="G77" s="15">
        <v>37410</v>
      </c>
      <c r="H77" s="15">
        <v>8015</v>
      </c>
      <c r="I77" s="7">
        <v>0.48</v>
      </c>
      <c r="J77" s="8">
        <v>16</v>
      </c>
      <c r="K77" s="9">
        <v>42755</v>
      </c>
      <c r="L77" s="10" t="s">
        <v>52</v>
      </c>
      <c r="M77" s="2"/>
    </row>
    <row r="78" spans="1:13" ht="35.1" customHeight="1">
      <c r="A78" s="3">
        <v>76</v>
      </c>
      <c r="B78" s="12" t="s">
        <v>534</v>
      </c>
      <c r="C78" s="5">
        <v>17658</v>
      </c>
      <c r="D78" s="6">
        <v>2998</v>
      </c>
      <c r="E78" s="5"/>
      <c r="F78" s="5"/>
      <c r="G78" s="5">
        <v>38797</v>
      </c>
      <c r="H78" s="5">
        <v>7340</v>
      </c>
      <c r="I78" s="7">
        <v>0.46</v>
      </c>
      <c r="J78" s="8" t="s">
        <v>20</v>
      </c>
      <c r="K78" s="9">
        <v>43021</v>
      </c>
      <c r="L78" s="13" t="s">
        <v>17</v>
      </c>
      <c r="M78" s="2"/>
    </row>
    <row r="79" spans="1:13" ht="35.1" customHeight="1">
      <c r="A79" s="3">
        <v>77</v>
      </c>
      <c r="B79" s="4" t="s">
        <v>535</v>
      </c>
      <c r="C79" s="5">
        <v>16679</v>
      </c>
      <c r="D79" s="6">
        <v>3111</v>
      </c>
      <c r="E79" s="6">
        <v>16944</v>
      </c>
      <c r="F79" s="6">
        <v>3155</v>
      </c>
      <c r="G79" s="15">
        <v>36174</v>
      </c>
      <c r="H79" s="15">
        <v>7021</v>
      </c>
      <c r="I79" s="7">
        <v>0.46</v>
      </c>
      <c r="J79" s="8">
        <v>15</v>
      </c>
      <c r="K79" s="9">
        <v>42804</v>
      </c>
      <c r="L79" s="10" t="s">
        <v>60</v>
      </c>
      <c r="M79" s="2"/>
    </row>
    <row r="80" spans="1:13" ht="35.1" customHeight="1">
      <c r="A80" s="3">
        <v>78</v>
      </c>
      <c r="B80" s="4" t="s">
        <v>536</v>
      </c>
      <c r="C80" s="5">
        <v>16473</v>
      </c>
      <c r="D80" s="6">
        <v>3162</v>
      </c>
      <c r="E80" s="6">
        <v>19013</v>
      </c>
      <c r="F80" s="6">
        <v>3645</v>
      </c>
      <c r="G80" s="15">
        <v>81216</v>
      </c>
      <c r="H80" s="15">
        <v>16289</v>
      </c>
      <c r="I80" s="7">
        <v>0.2</v>
      </c>
      <c r="J80" s="8">
        <v>13</v>
      </c>
      <c r="K80" s="9">
        <v>42874</v>
      </c>
      <c r="L80" s="10" t="s">
        <v>52</v>
      </c>
      <c r="M80" s="2"/>
    </row>
    <row r="81" spans="1:13" ht="35.1" customHeight="1">
      <c r="A81" s="3">
        <v>79</v>
      </c>
      <c r="B81" s="4" t="s">
        <v>537</v>
      </c>
      <c r="C81" s="5">
        <v>16356</v>
      </c>
      <c r="D81" s="6">
        <v>2977</v>
      </c>
      <c r="E81" s="6">
        <v>16588</v>
      </c>
      <c r="F81" s="6">
        <v>3019</v>
      </c>
      <c r="G81" s="15">
        <v>47950</v>
      </c>
      <c r="H81" s="15">
        <v>8985</v>
      </c>
      <c r="I81" s="7">
        <v>0.34</v>
      </c>
      <c r="J81" s="8">
        <v>14</v>
      </c>
      <c r="K81" s="9">
        <v>42958</v>
      </c>
      <c r="L81" s="10" t="s">
        <v>60</v>
      </c>
      <c r="M81" s="2"/>
    </row>
    <row r="82" spans="1:13" ht="35.1" customHeight="1">
      <c r="A82" s="3">
        <v>80</v>
      </c>
      <c r="B82" s="12" t="s">
        <v>538</v>
      </c>
      <c r="C82" s="5">
        <v>16260</v>
      </c>
      <c r="D82" s="6">
        <v>3020</v>
      </c>
      <c r="E82" s="5"/>
      <c r="F82" s="5"/>
      <c r="G82" s="5">
        <v>40370</v>
      </c>
      <c r="H82" s="6">
        <v>8570</v>
      </c>
      <c r="I82" s="7">
        <v>0.4</v>
      </c>
      <c r="J82" s="8">
        <v>13</v>
      </c>
      <c r="K82" s="9">
        <v>43021</v>
      </c>
      <c r="L82" s="13" t="s">
        <v>125</v>
      </c>
      <c r="M82" s="2"/>
    </row>
    <row r="83" spans="1:13" ht="35.1" customHeight="1">
      <c r="A83" s="3">
        <v>81</v>
      </c>
      <c r="B83" s="12" t="s">
        <v>539</v>
      </c>
      <c r="C83" s="5">
        <v>16024</v>
      </c>
      <c r="D83" s="6">
        <v>2964</v>
      </c>
      <c r="E83" s="5"/>
      <c r="F83" s="5"/>
      <c r="G83" s="5">
        <v>46262</v>
      </c>
      <c r="H83" s="5">
        <v>8727</v>
      </c>
      <c r="I83" s="7">
        <v>0.35</v>
      </c>
      <c r="J83" s="8">
        <v>13</v>
      </c>
      <c r="K83" s="9">
        <v>43007</v>
      </c>
      <c r="L83" s="13" t="s">
        <v>60</v>
      </c>
      <c r="M83" s="2"/>
    </row>
    <row r="84" spans="1:13" ht="35.1" customHeight="1">
      <c r="A84" s="3">
        <v>82</v>
      </c>
      <c r="B84" s="12" t="s">
        <v>540</v>
      </c>
      <c r="C84" s="5">
        <v>16014</v>
      </c>
      <c r="D84" s="6">
        <v>2917</v>
      </c>
      <c r="E84" s="5"/>
      <c r="F84" s="5"/>
      <c r="G84" s="5">
        <v>45602</v>
      </c>
      <c r="H84" s="5">
        <v>9328</v>
      </c>
      <c r="I84" s="7">
        <v>0.35</v>
      </c>
      <c r="J84" s="8">
        <v>8</v>
      </c>
      <c r="K84" s="9">
        <v>42860</v>
      </c>
      <c r="L84" s="13" t="s">
        <v>12</v>
      </c>
      <c r="M84" s="2"/>
    </row>
    <row r="85" spans="1:13" ht="35.1" customHeight="1">
      <c r="A85" s="3">
        <v>83</v>
      </c>
      <c r="B85" s="4" t="s">
        <v>541</v>
      </c>
      <c r="C85" s="5">
        <v>15762</v>
      </c>
      <c r="D85" s="6">
        <v>2871</v>
      </c>
      <c r="E85" s="6"/>
      <c r="F85" s="6"/>
      <c r="G85" s="15">
        <v>36603</v>
      </c>
      <c r="H85" s="15">
        <v>7019</v>
      </c>
      <c r="I85" s="7">
        <v>0.43</v>
      </c>
      <c r="J85" s="8">
        <v>10</v>
      </c>
      <c r="K85" s="9">
        <v>42769</v>
      </c>
      <c r="L85" s="10" t="s">
        <v>11</v>
      </c>
      <c r="M85" s="2"/>
    </row>
    <row r="86" spans="1:13" ht="35.1" customHeight="1">
      <c r="A86" s="3">
        <v>84</v>
      </c>
      <c r="B86" s="12" t="s">
        <v>542</v>
      </c>
      <c r="C86" s="5">
        <v>15724</v>
      </c>
      <c r="D86" s="6">
        <v>2961</v>
      </c>
      <c r="E86" s="5"/>
      <c r="F86" s="5"/>
      <c r="G86" s="5">
        <v>39285</v>
      </c>
      <c r="H86" s="5">
        <v>8116</v>
      </c>
      <c r="I86" s="7">
        <v>0.4</v>
      </c>
      <c r="J86" s="8">
        <v>15</v>
      </c>
      <c r="K86" s="9">
        <v>42815</v>
      </c>
      <c r="L86" s="13" t="s">
        <v>11</v>
      </c>
      <c r="M86" s="2"/>
    </row>
    <row r="87" spans="1:13" ht="35.1" customHeight="1">
      <c r="A87" s="3">
        <v>85</v>
      </c>
      <c r="B87" s="12" t="s">
        <v>543</v>
      </c>
      <c r="C87" s="5">
        <v>15577</v>
      </c>
      <c r="D87" s="6">
        <v>2892</v>
      </c>
      <c r="E87" s="5">
        <v>16560</v>
      </c>
      <c r="F87" s="5">
        <v>3084</v>
      </c>
      <c r="G87" s="5">
        <v>35107</v>
      </c>
      <c r="H87" s="5">
        <v>6688</v>
      </c>
      <c r="I87" s="7">
        <v>0.44</v>
      </c>
      <c r="J87" s="8">
        <v>12</v>
      </c>
      <c r="K87" s="9">
        <v>42818</v>
      </c>
      <c r="L87" s="13" t="s">
        <v>52</v>
      </c>
      <c r="M87" s="2"/>
    </row>
    <row r="88" spans="1:13" ht="35.1" customHeight="1">
      <c r="A88" s="3">
        <v>86</v>
      </c>
      <c r="B88" s="12" t="s">
        <v>544</v>
      </c>
      <c r="C88" s="5">
        <v>15264</v>
      </c>
      <c r="D88" s="6">
        <v>2761</v>
      </c>
      <c r="E88" s="5"/>
      <c r="F88" s="5"/>
      <c r="G88" s="5">
        <v>47936</v>
      </c>
      <c r="H88" s="5">
        <v>9112</v>
      </c>
      <c r="I88" s="7">
        <v>0.32</v>
      </c>
      <c r="J88" s="8">
        <v>10</v>
      </c>
      <c r="K88" s="9">
        <v>42832</v>
      </c>
      <c r="L88" s="13" t="s">
        <v>52</v>
      </c>
      <c r="M88" s="2"/>
    </row>
    <row r="89" spans="1:13" ht="35.1" customHeight="1">
      <c r="A89" s="3">
        <v>87</v>
      </c>
      <c r="B89" s="4" t="s">
        <v>545</v>
      </c>
      <c r="C89" s="5">
        <v>15249</v>
      </c>
      <c r="D89" s="6">
        <v>3462</v>
      </c>
      <c r="E89" s="6"/>
      <c r="F89" s="6"/>
      <c r="G89" s="15">
        <v>39270</v>
      </c>
      <c r="H89" s="15">
        <v>9215</v>
      </c>
      <c r="I89" s="7">
        <v>0.39</v>
      </c>
      <c r="J89" s="8">
        <v>12</v>
      </c>
      <c r="K89" s="9">
        <v>43098</v>
      </c>
      <c r="L89" s="10" t="s">
        <v>12</v>
      </c>
      <c r="M89" s="2"/>
    </row>
    <row r="90" spans="1:13" ht="35.1" customHeight="1">
      <c r="A90" s="3">
        <v>88</v>
      </c>
      <c r="B90" s="12" t="s">
        <v>546</v>
      </c>
      <c r="C90" s="5">
        <v>15247</v>
      </c>
      <c r="D90" s="6">
        <v>2806</v>
      </c>
      <c r="E90" s="5"/>
      <c r="F90" s="5"/>
      <c r="G90" s="5">
        <v>31182</v>
      </c>
      <c r="H90" s="5">
        <v>6015</v>
      </c>
      <c r="I90" s="7">
        <v>0.49</v>
      </c>
      <c r="J90" s="8">
        <v>14</v>
      </c>
      <c r="K90" s="9">
        <v>42993</v>
      </c>
      <c r="L90" s="13" t="s">
        <v>11</v>
      </c>
      <c r="M90" s="2"/>
    </row>
    <row r="91" spans="1:13" ht="35.1" customHeight="1">
      <c r="A91" s="3">
        <v>89</v>
      </c>
      <c r="B91" s="4" t="s">
        <v>547</v>
      </c>
      <c r="C91" s="5">
        <v>14999</v>
      </c>
      <c r="D91" s="6">
        <v>2742</v>
      </c>
      <c r="E91" s="6"/>
      <c r="F91" s="6"/>
      <c r="G91" s="15">
        <v>47908</v>
      </c>
      <c r="H91" s="15">
        <v>8956</v>
      </c>
      <c r="I91" s="7">
        <v>0.31</v>
      </c>
      <c r="J91" s="8">
        <v>11</v>
      </c>
      <c r="K91" s="9">
        <v>43063</v>
      </c>
      <c r="L91" s="10" t="s">
        <v>125</v>
      </c>
      <c r="M91" s="2"/>
    </row>
    <row r="92" spans="1:13" ht="35.1" customHeight="1">
      <c r="A92" s="3">
        <v>90</v>
      </c>
      <c r="B92" s="4" t="s">
        <v>548</v>
      </c>
      <c r="C92" s="5">
        <v>14933</v>
      </c>
      <c r="D92" s="6">
        <v>2971</v>
      </c>
      <c r="E92" s="6">
        <v>17540</v>
      </c>
      <c r="F92" s="6">
        <v>3478</v>
      </c>
      <c r="G92" s="15">
        <v>99323</v>
      </c>
      <c r="H92" s="15">
        <v>20215</v>
      </c>
      <c r="I92" s="7">
        <v>0.15</v>
      </c>
      <c r="J92" s="8">
        <v>14</v>
      </c>
      <c r="K92" s="9">
        <v>42797</v>
      </c>
      <c r="L92" s="10" t="s">
        <v>15</v>
      </c>
      <c r="M92" s="2"/>
    </row>
    <row r="93" spans="1:13" ht="35.1" customHeight="1">
      <c r="A93" s="3">
        <v>91</v>
      </c>
      <c r="B93" s="4" t="s">
        <v>549</v>
      </c>
      <c r="C93" s="5">
        <v>14600</v>
      </c>
      <c r="D93" s="6">
        <v>2755</v>
      </c>
      <c r="E93" s="6">
        <v>16158</v>
      </c>
      <c r="F93" s="6">
        <v>3061</v>
      </c>
      <c r="G93" s="14">
        <v>62302</v>
      </c>
      <c r="H93" s="14">
        <v>12743</v>
      </c>
      <c r="I93" s="7">
        <v>0.23</v>
      </c>
      <c r="J93" s="8">
        <v>16</v>
      </c>
      <c r="K93" s="9">
        <v>42979</v>
      </c>
      <c r="L93" s="10" t="s">
        <v>15</v>
      </c>
      <c r="M93" s="2"/>
    </row>
    <row r="94" spans="1:13" ht="35.1" customHeight="1">
      <c r="A94" s="3">
        <v>92</v>
      </c>
      <c r="B94" s="4" t="s">
        <v>550</v>
      </c>
      <c r="C94" s="5">
        <v>14321</v>
      </c>
      <c r="D94" s="6">
        <v>2700</v>
      </c>
      <c r="E94" s="6">
        <v>19165</v>
      </c>
      <c r="F94" s="6">
        <v>3619</v>
      </c>
      <c r="G94" s="15">
        <v>52126</v>
      </c>
      <c r="H94" s="15">
        <v>10826</v>
      </c>
      <c r="I94" s="7">
        <v>0.27</v>
      </c>
      <c r="J94" s="8">
        <v>12</v>
      </c>
      <c r="K94" s="9">
        <v>42790</v>
      </c>
      <c r="L94" s="10" t="s">
        <v>15</v>
      </c>
      <c r="M94" s="2"/>
    </row>
    <row r="95" spans="1:13" ht="35.1" customHeight="1">
      <c r="A95" s="3">
        <v>93</v>
      </c>
      <c r="B95" s="4" t="s">
        <v>551</v>
      </c>
      <c r="C95" s="5">
        <v>14121</v>
      </c>
      <c r="D95" s="6">
        <v>2432</v>
      </c>
      <c r="E95" s="6"/>
      <c r="F95" s="6"/>
      <c r="G95" s="15">
        <v>114133</v>
      </c>
      <c r="H95" s="15">
        <v>19843</v>
      </c>
      <c r="I95" s="7">
        <v>0.12</v>
      </c>
      <c r="J95" s="8">
        <v>11</v>
      </c>
      <c r="K95" s="9">
        <v>43091</v>
      </c>
      <c r="L95" s="10" t="s">
        <v>12</v>
      </c>
      <c r="M95" s="2"/>
    </row>
    <row r="96" spans="1:13" ht="35.1" customHeight="1">
      <c r="A96" s="3">
        <v>94</v>
      </c>
      <c r="B96" s="12" t="s">
        <v>552</v>
      </c>
      <c r="C96" s="5">
        <v>14037</v>
      </c>
      <c r="D96" s="6">
        <v>2539</v>
      </c>
      <c r="E96" s="5"/>
      <c r="F96" s="5"/>
      <c r="G96" s="5">
        <v>31783</v>
      </c>
      <c r="H96" s="5">
        <v>6479</v>
      </c>
      <c r="I96" s="7">
        <v>0.44</v>
      </c>
      <c r="J96" s="8">
        <v>11</v>
      </c>
      <c r="K96" s="9">
        <v>43021</v>
      </c>
      <c r="L96" s="13" t="s">
        <v>11</v>
      </c>
      <c r="M96" s="2"/>
    </row>
    <row r="97" spans="1:13" ht="35.1" customHeight="1">
      <c r="A97" s="3">
        <v>95</v>
      </c>
      <c r="B97" s="4" t="s">
        <v>553</v>
      </c>
      <c r="C97" s="5">
        <v>13986</v>
      </c>
      <c r="D97" s="6">
        <v>2556</v>
      </c>
      <c r="E97" s="6"/>
      <c r="F97" s="6"/>
      <c r="G97" s="15">
        <v>26363</v>
      </c>
      <c r="H97" s="15">
        <v>5121</v>
      </c>
      <c r="I97" s="7">
        <v>0.53</v>
      </c>
      <c r="J97" s="8">
        <v>8</v>
      </c>
      <c r="K97" s="9">
        <v>42783</v>
      </c>
      <c r="L97" s="10" t="s">
        <v>11</v>
      </c>
      <c r="M97" s="2"/>
    </row>
    <row r="98" spans="1:13" ht="35.1" customHeight="1">
      <c r="A98" s="3">
        <v>96</v>
      </c>
      <c r="B98" s="4" t="s">
        <v>554</v>
      </c>
      <c r="C98" s="5">
        <v>13615</v>
      </c>
      <c r="D98" s="6">
        <v>2281</v>
      </c>
      <c r="E98" s="6"/>
      <c r="F98" s="6"/>
      <c r="G98" s="15">
        <v>39706</v>
      </c>
      <c r="H98" s="15">
        <v>6955</v>
      </c>
      <c r="I98" s="7">
        <v>0.34</v>
      </c>
      <c r="J98" s="8">
        <v>10</v>
      </c>
      <c r="K98" s="9">
        <v>43049</v>
      </c>
      <c r="L98" s="10" t="s">
        <v>12</v>
      </c>
      <c r="M98" s="2"/>
    </row>
    <row r="99" spans="1:13" ht="35.1" customHeight="1">
      <c r="A99" s="3">
        <v>97</v>
      </c>
      <c r="B99" s="4" t="s">
        <v>555</v>
      </c>
      <c r="C99" s="5">
        <v>13073</v>
      </c>
      <c r="D99" s="6">
        <v>2334</v>
      </c>
      <c r="E99" s="6"/>
      <c r="F99" s="6"/>
      <c r="G99" s="15">
        <v>34383</v>
      </c>
      <c r="H99" s="15">
        <v>6339</v>
      </c>
      <c r="I99" s="7">
        <v>0.38</v>
      </c>
      <c r="J99" s="8">
        <v>12</v>
      </c>
      <c r="K99" s="9">
        <v>43028</v>
      </c>
      <c r="L99" s="10" t="s">
        <v>15</v>
      </c>
      <c r="M99" s="2"/>
    </row>
    <row r="100" spans="1:13" ht="35.1" customHeight="1">
      <c r="A100" s="3">
        <v>98</v>
      </c>
      <c r="B100" s="12" t="s">
        <v>556</v>
      </c>
      <c r="C100" s="5">
        <v>13024</v>
      </c>
      <c r="D100" s="6">
        <v>3074</v>
      </c>
      <c r="E100" s="5"/>
      <c r="F100" s="5"/>
      <c r="G100" s="5">
        <v>89240</v>
      </c>
      <c r="H100" s="5">
        <v>22212</v>
      </c>
      <c r="I100" s="7">
        <v>0.15</v>
      </c>
      <c r="J100" s="8">
        <v>17</v>
      </c>
      <c r="K100" s="9">
        <v>42867</v>
      </c>
      <c r="L100" s="13" t="s">
        <v>557</v>
      </c>
      <c r="M100" s="2"/>
    </row>
    <row r="101" spans="1:13" ht="35.1" customHeight="1">
      <c r="A101" s="3">
        <v>99</v>
      </c>
      <c r="B101" s="12" t="s">
        <v>558</v>
      </c>
      <c r="C101" s="5">
        <v>12957</v>
      </c>
      <c r="D101" s="6">
        <v>2521</v>
      </c>
      <c r="E101" s="5"/>
      <c r="F101" s="5"/>
      <c r="G101" s="15">
        <v>28970</v>
      </c>
      <c r="H101" s="15">
        <v>6033</v>
      </c>
      <c r="I101" s="7">
        <v>0.45</v>
      </c>
      <c r="J101" s="8">
        <v>12</v>
      </c>
      <c r="K101" s="9">
        <v>42752</v>
      </c>
      <c r="L101" s="13" t="s">
        <v>11</v>
      </c>
      <c r="M101" s="2"/>
    </row>
    <row r="102" spans="1:13" ht="35.1" customHeight="1">
      <c r="A102" s="3">
        <v>100</v>
      </c>
      <c r="B102" s="12" t="s">
        <v>559</v>
      </c>
      <c r="C102" s="5">
        <v>12694</v>
      </c>
      <c r="D102" s="6">
        <v>2252</v>
      </c>
      <c r="E102" s="5"/>
      <c r="F102" s="5"/>
      <c r="G102" s="5">
        <v>42612</v>
      </c>
      <c r="H102" s="5">
        <v>7909</v>
      </c>
      <c r="I102" s="7">
        <v>0.3</v>
      </c>
      <c r="J102" s="8">
        <v>12</v>
      </c>
      <c r="K102" s="9">
        <v>42951</v>
      </c>
      <c r="L102" s="13" t="s">
        <v>11</v>
      </c>
      <c r="M102" s="2"/>
    </row>
    <row r="103" spans="1:13" ht="35.1" customHeight="1">
      <c r="A103" s="3">
        <v>101</v>
      </c>
      <c r="B103" s="12" t="s">
        <v>560</v>
      </c>
      <c r="C103" s="5">
        <v>12671</v>
      </c>
      <c r="D103" s="6">
        <v>2363</v>
      </c>
      <c r="E103" s="5"/>
      <c r="F103" s="5"/>
      <c r="G103" s="5">
        <v>50043</v>
      </c>
      <c r="H103" s="5">
        <v>9543</v>
      </c>
      <c r="I103" s="7">
        <v>0.25</v>
      </c>
      <c r="J103" s="8">
        <v>12</v>
      </c>
      <c r="K103" s="9">
        <v>42944</v>
      </c>
      <c r="L103" s="13" t="s">
        <v>15</v>
      </c>
      <c r="M103" s="2"/>
    </row>
    <row r="104" spans="1:13" ht="35.1" customHeight="1">
      <c r="A104" s="3">
        <v>102</v>
      </c>
      <c r="B104" s="4" t="s">
        <v>561</v>
      </c>
      <c r="C104" s="5">
        <v>12573</v>
      </c>
      <c r="D104" s="6">
        <v>2410</v>
      </c>
      <c r="E104" s="6">
        <v>15416</v>
      </c>
      <c r="F104" s="6">
        <v>2976</v>
      </c>
      <c r="G104" s="14">
        <v>27387</v>
      </c>
      <c r="H104" s="14">
        <v>5644</v>
      </c>
      <c r="I104" s="7">
        <v>0.46</v>
      </c>
      <c r="J104" s="8">
        <v>9</v>
      </c>
      <c r="K104" s="9">
        <v>42783</v>
      </c>
      <c r="L104" s="10" t="s">
        <v>11</v>
      </c>
      <c r="M104" s="2"/>
    </row>
    <row r="105" spans="1:13" ht="35.1" customHeight="1">
      <c r="A105" s="3">
        <v>103</v>
      </c>
      <c r="B105" s="4" t="s">
        <v>562</v>
      </c>
      <c r="C105" s="5">
        <v>12560</v>
      </c>
      <c r="D105" s="6">
        <v>3455</v>
      </c>
      <c r="E105" s="6"/>
      <c r="F105" s="6"/>
      <c r="G105" s="15">
        <v>36370</v>
      </c>
      <c r="H105" s="15">
        <v>9859</v>
      </c>
      <c r="I105" s="7">
        <v>0.35</v>
      </c>
      <c r="J105" s="8">
        <v>11</v>
      </c>
      <c r="K105" s="9">
        <v>42755</v>
      </c>
      <c r="L105" s="10" t="s">
        <v>12</v>
      </c>
      <c r="M105" s="2"/>
    </row>
    <row r="106" spans="1:13" ht="35.1" customHeight="1">
      <c r="A106" s="3">
        <v>104</v>
      </c>
      <c r="B106" s="12" t="s">
        <v>563</v>
      </c>
      <c r="C106" s="5">
        <v>12453</v>
      </c>
      <c r="D106" s="6">
        <v>2123</v>
      </c>
      <c r="E106" s="5"/>
      <c r="F106" s="5"/>
      <c r="G106" s="5">
        <v>27309</v>
      </c>
      <c r="H106" s="5">
        <v>4866</v>
      </c>
      <c r="I106" s="7">
        <v>0.46</v>
      </c>
      <c r="J106" s="8">
        <v>10</v>
      </c>
      <c r="K106" s="9">
        <v>43070</v>
      </c>
      <c r="L106" s="13" t="s">
        <v>12</v>
      </c>
      <c r="M106" s="2"/>
    </row>
    <row r="107" spans="1:13" ht="35.1" customHeight="1">
      <c r="A107" s="3">
        <v>105</v>
      </c>
      <c r="B107" s="4" t="s">
        <v>564</v>
      </c>
      <c r="C107" s="5">
        <v>12187</v>
      </c>
      <c r="D107" s="6">
        <v>2230</v>
      </c>
      <c r="E107" s="6">
        <v>14387</v>
      </c>
      <c r="F107" s="6">
        <v>2644</v>
      </c>
      <c r="G107" s="15">
        <v>32810</v>
      </c>
      <c r="H107" s="15">
        <v>6798</v>
      </c>
      <c r="I107" s="7">
        <v>0.37</v>
      </c>
      <c r="J107" s="8">
        <v>12</v>
      </c>
      <c r="K107" s="9">
        <v>43021</v>
      </c>
      <c r="L107" s="10" t="s">
        <v>15</v>
      </c>
      <c r="M107" s="2"/>
    </row>
    <row r="108" spans="1:13" ht="35.1" customHeight="1">
      <c r="A108" s="3">
        <v>106</v>
      </c>
      <c r="B108" s="4" t="s">
        <v>565</v>
      </c>
      <c r="C108" s="5">
        <v>11663</v>
      </c>
      <c r="D108" s="6">
        <v>1384</v>
      </c>
      <c r="E108" s="6"/>
      <c r="F108" s="6"/>
      <c r="G108" s="15">
        <v>16761</v>
      </c>
      <c r="H108" s="15">
        <v>2957</v>
      </c>
      <c r="I108" s="7">
        <v>0.7</v>
      </c>
      <c r="J108" s="8"/>
      <c r="K108" s="9">
        <v>42972</v>
      </c>
      <c r="L108" s="10" t="s">
        <v>12</v>
      </c>
      <c r="M108" s="2"/>
    </row>
    <row r="109" spans="1:13" ht="35.1" customHeight="1">
      <c r="A109" s="3">
        <v>107</v>
      </c>
      <c r="B109" s="4" t="s">
        <v>566</v>
      </c>
      <c r="C109" s="5">
        <v>11642</v>
      </c>
      <c r="D109" s="6">
        <v>2184</v>
      </c>
      <c r="E109" s="6">
        <v>13882</v>
      </c>
      <c r="F109" s="6">
        <v>2583</v>
      </c>
      <c r="G109" s="14">
        <v>30853</v>
      </c>
      <c r="H109" s="14">
        <v>6073</v>
      </c>
      <c r="I109" s="7">
        <v>0.38</v>
      </c>
      <c r="J109" s="8">
        <v>13</v>
      </c>
      <c r="K109" s="9">
        <v>42993</v>
      </c>
      <c r="L109" s="10" t="s">
        <v>15</v>
      </c>
      <c r="M109" s="2"/>
    </row>
    <row r="110" spans="1:13" ht="35.1" customHeight="1">
      <c r="A110" s="3">
        <v>108</v>
      </c>
      <c r="B110" s="12" t="s">
        <v>567</v>
      </c>
      <c r="C110" s="5">
        <v>11606</v>
      </c>
      <c r="D110" s="6">
        <v>2821</v>
      </c>
      <c r="E110" s="5"/>
      <c r="F110" s="5"/>
      <c r="G110" s="5">
        <v>55582</v>
      </c>
      <c r="H110" s="5">
        <v>13210</v>
      </c>
      <c r="I110" s="7">
        <v>0.21</v>
      </c>
      <c r="J110" s="8">
        <v>16</v>
      </c>
      <c r="K110" s="9">
        <v>42986</v>
      </c>
      <c r="L110" s="13" t="s">
        <v>11</v>
      </c>
      <c r="M110" s="2"/>
    </row>
    <row r="111" spans="1:13" ht="35.1" customHeight="1">
      <c r="A111" s="3">
        <v>109</v>
      </c>
      <c r="B111" s="4" t="s">
        <v>568</v>
      </c>
      <c r="C111" s="5">
        <v>11514</v>
      </c>
      <c r="D111" s="6">
        <v>2088</v>
      </c>
      <c r="E111" s="6"/>
      <c r="F111" s="6"/>
      <c r="G111" s="15">
        <v>32468</v>
      </c>
      <c r="H111" s="15">
        <v>6427</v>
      </c>
      <c r="I111" s="7">
        <v>0.35</v>
      </c>
      <c r="J111" s="8">
        <v>11</v>
      </c>
      <c r="K111" s="9">
        <v>43007</v>
      </c>
      <c r="L111" s="10" t="s">
        <v>11</v>
      </c>
      <c r="M111" s="2"/>
    </row>
    <row r="112" spans="1:13" ht="35.1" customHeight="1">
      <c r="A112" s="3">
        <v>110</v>
      </c>
      <c r="B112" s="12" t="s">
        <v>569</v>
      </c>
      <c r="C112" s="5">
        <v>11301</v>
      </c>
      <c r="D112" s="6">
        <v>2068</v>
      </c>
      <c r="E112" s="5"/>
      <c r="F112" s="5"/>
      <c r="G112" s="5">
        <v>36278</v>
      </c>
      <c r="H112" s="5">
        <v>7097</v>
      </c>
      <c r="I112" s="7">
        <v>0.31</v>
      </c>
      <c r="J112" s="8">
        <v>15</v>
      </c>
      <c r="K112" s="9">
        <v>42930</v>
      </c>
      <c r="L112" s="13" t="s">
        <v>125</v>
      </c>
      <c r="M112" s="2"/>
    </row>
    <row r="113" spans="1:13" ht="35.1" customHeight="1">
      <c r="A113" s="3">
        <v>111</v>
      </c>
      <c r="B113" s="12" t="s">
        <v>570</v>
      </c>
      <c r="C113" s="5">
        <v>11180</v>
      </c>
      <c r="D113" s="6">
        <v>2076</v>
      </c>
      <c r="E113" s="5"/>
      <c r="F113" s="5"/>
      <c r="G113" s="5">
        <v>21133</v>
      </c>
      <c r="H113" s="5">
        <v>4181</v>
      </c>
      <c r="I113" s="7">
        <v>0.53</v>
      </c>
      <c r="J113" s="8">
        <v>9</v>
      </c>
      <c r="K113" s="9">
        <v>42741</v>
      </c>
      <c r="L113" s="13" t="s">
        <v>11</v>
      </c>
      <c r="M113" s="2"/>
    </row>
    <row r="114" spans="1:13" ht="35.1" customHeight="1">
      <c r="A114" s="3">
        <v>112</v>
      </c>
      <c r="B114" s="4" t="s">
        <v>571</v>
      </c>
      <c r="C114" s="5">
        <v>11147</v>
      </c>
      <c r="D114" s="6">
        <v>1996</v>
      </c>
      <c r="E114" s="6"/>
      <c r="F114" s="6"/>
      <c r="G114" s="14">
        <v>29068</v>
      </c>
      <c r="H114" s="14">
        <v>5844</v>
      </c>
      <c r="I114" s="7">
        <v>0.38</v>
      </c>
      <c r="J114" s="8">
        <v>8</v>
      </c>
      <c r="K114" s="9">
        <v>42815</v>
      </c>
      <c r="L114" s="10" t="s">
        <v>11</v>
      </c>
      <c r="M114" s="2"/>
    </row>
    <row r="115" spans="1:13" ht="35.1" customHeight="1">
      <c r="A115" s="3">
        <v>113</v>
      </c>
      <c r="B115" s="12" t="s">
        <v>572</v>
      </c>
      <c r="C115" s="5">
        <v>11056</v>
      </c>
      <c r="D115" s="6">
        <v>2279</v>
      </c>
      <c r="E115" s="5">
        <v>15558</v>
      </c>
      <c r="F115" s="5">
        <v>3434</v>
      </c>
      <c r="G115" s="5">
        <v>32313</v>
      </c>
      <c r="H115" s="5">
        <v>7971</v>
      </c>
      <c r="I115" s="7">
        <v>0.34</v>
      </c>
      <c r="J115" s="8">
        <v>18</v>
      </c>
      <c r="K115" s="9">
        <v>42965</v>
      </c>
      <c r="L115" s="13" t="s">
        <v>573</v>
      </c>
      <c r="M115" s="2"/>
    </row>
    <row r="116" spans="1:13" ht="35.1" customHeight="1">
      <c r="A116" s="3">
        <v>114</v>
      </c>
      <c r="B116" s="4" t="s">
        <v>574</v>
      </c>
      <c r="C116" s="5">
        <v>10499</v>
      </c>
      <c r="D116" s="6">
        <v>1847</v>
      </c>
      <c r="E116" s="6"/>
      <c r="F116" s="6"/>
      <c r="G116" s="15">
        <v>20574</v>
      </c>
      <c r="H116" s="15">
        <v>3771</v>
      </c>
      <c r="I116" s="7">
        <v>0.51</v>
      </c>
      <c r="J116" s="8">
        <v>7</v>
      </c>
      <c r="K116" s="9">
        <v>42804</v>
      </c>
      <c r="L116" s="10" t="s">
        <v>11</v>
      </c>
      <c r="M116" s="2"/>
    </row>
    <row r="117" spans="1:13" ht="35.1" customHeight="1">
      <c r="A117" s="3">
        <v>115</v>
      </c>
      <c r="B117" s="4" t="s">
        <v>575</v>
      </c>
      <c r="C117" s="5">
        <v>10452</v>
      </c>
      <c r="D117" s="6">
        <v>1814</v>
      </c>
      <c r="E117" s="6"/>
      <c r="F117" s="6"/>
      <c r="G117" s="15">
        <v>19144</v>
      </c>
      <c r="H117" s="15">
        <v>3578</v>
      </c>
      <c r="I117" s="7">
        <v>0.55000000000000004</v>
      </c>
      <c r="J117" s="8">
        <v>10</v>
      </c>
      <c r="K117" s="9">
        <v>43042</v>
      </c>
      <c r="L117" s="10" t="s">
        <v>125</v>
      </c>
      <c r="M117" s="2"/>
    </row>
    <row r="118" spans="1:13" ht="35.1" customHeight="1">
      <c r="A118" s="3">
        <v>116</v>
      </c>
      <c r="B118" s="12" t="s">
        <v>576</v>
      </c>
      <c r="C118" s="5">
        <v>10021</v>
      </c>
      <c r="D118" s="6">
        <v>1707</v>
      </c>
      <c r="E118" s="5"/>
      <c r="F118" s="5"/>
      <c r="G118" s="5">
        <v>44250</v>
      </c>
      <c r="H118" s="5">
        <v>8458</v>
      </c>
      <c r="I118" s="7">
        <v>0.23</v>
      </c>
      <c r="J118" s="8">
        <v>10</v>
      </c>
      <c r="K118" s="9">
        <v>42979</v>
      </c>
      <c r="L118" s="13" t="s">
        <v>17</v>
      </c>
      <c r="M118" s="2"/>
    </row>
    <row r="119" spans="1:13" ht="35.1" customHeight="1">
      <c r="A119" s="3">
        <v>117</v>
      </c>
      <c r="B119" s="4" t="s">
        <v>577</v>
      </c>
      <c r="C119" s="5">
        <v>9855</v>
      </c>
      <c r="D119" s="6">
        <v>1824</v>
      </c>
      <c r="E119" s="6"/>
      <c r="F119" s="6"/>
      <c r="G119" s="15">
        <v>17135</v>
      </c>
      <c r="H119" s="15">
        <v>3348</v>
      </c>
      <c r="I119" s="7">
        <v>0.57999999999999996</v>
      </c>
      <c r="J119" s="8">
        <v>9</v>
      </c>
      <c r="K119" s="9">
        <v>42797</v>
      </c>
      <c r="L119" s="10" t="s">
        <v>11</v>
      </c>
      <c r="M119" s="2"/>
    </row>
    <row r="120" spans="1:13" ht="35.1" customHeight="1">
      <c r="A120" s="3">
        <v>118</v>
      </c>
      <c r="B120" s="4" t="s">
        <v>578</v>
      </c>
      <c r="C120" s="5">
        <v>9723</v>
      </c>
      <c r="D120" s="6">
        <v>1766</v>
      </c>
      <c r="E120" s="6"/>
      <c r="F120" s="6"/>
      <c r="G120" s="15">
        <v>31467</v>
      </c>
      <c r="H120" s="15">
        <v>8073</v>
      </c>
      <c r="I120" s="7">
        <v>0.31</v>
      </c>
      <c r="J120" s="8">
        <v>13</v>
      </c>
      <c r="K120" s="9">
        <v>43056</v>
      </c>
      <c r="L120" s="10" t="s">
        <v>11</v>
      </c>
      <c r="M120" s="2"/>
    </row>
    <row r="121" spans="1:13" ht="35.1" customHeight="1">
      <c r="A121" s="3">
        <v>119</v>
      </c>
      <c r="B121" s="12" t="s">
        <v>579</v>
      </c>
      <c r="C121" s="5">
        <v>9554</v>
      </c>
      <c r="D121" s="6">
        <v>1721</v>
      </c>
      <c r="E121" s="5">
        <v>9943</v>
      </c>
      <c r="F121" s="5">
        <v>1800</v>
      </c>
      <c r="G121" s="5">
        <v>24431</v>
      </c>
      <c r="H121" s="5">
        <v>4813</v>
      </c>
      <c r="I121" s="7">
        <v>0.39</v>
      </c>
      <c r="J121" s="8">
        <v>12</v>
      </c>
      <c r="K121" s="9">
        <v>43077</v>
      </c>
      <c r="L121" s="13" t="s">
        <v>11</v>
      </c>
      <c r="M121" s="2"/>
    </row>
    <row r="122" spans="1:13" ht="35.1" customHeight="1">
      <c r="A122" s="3">
        <v>120</v>
      </c>
      <c r="B122" s="12" t="s">
        <v>580</v>
      </c>
      <c r="C122" s="5">
        <v>9260</v>
      </c>
      <c r="D122" s="5">
        <v>2224</v>
      </c>
      <c r="E122" s="5"/>
      <c r="F122" s="5"/>
      <c r="G122" s="15">
        <v>76176</v>
      </c>
      <c r="H122" s="15">
        <v>19319</v>
      </c>
      <c r="I122" s="7">
        <v>0.12</v>
      </c>
      <c r="J122" s="8">
        <v>16</v>
      </c>
      <c r="K122" s="9">
        <v>42881</v>
      </c>
      <c r="L122" s="13" t="s">
        <v>17</v>
      </c>
      <c r="M122" s="2"/>
    </row>
    <row r="123" spans="1:13" ht="35.1" customHeight="1">
      <c r="A123" s="3">
        <v>121</v>
      </c>
      <c r="B123" s="4" t="s">
        <v>581</v>
      </c>
      <c r="C123" s="5">
        <v>9171</v>
      </c>
      <c r="D123" s="6">
        <v>2332</v>
      </c>
      <c r="E123" s="6"/>
      <c r="F123" s="6"/>
      <c r="G123" s="15">
        <v>16307</v>
      </c>
      <c r="H123" s="15">
        <v>4455</v>
      </c>
      <c r="I123" s="7">
        <v>0.56000000000000005</v>
      </c>
      <c r="J123" s="8">
        <v>5</v>
      </c>
      <c r="K123" s="9">
        <v>42853</v>
      </c>
      <c r="L123" s="10" t="s">
        <v>582</v>
      </c>
      <c r="M123" s="2"/>
    </row>
    <row r="124" spans="1:13" ht="35.1" customHeight="1">
      <c r="A124" s="3">
        <v>122</v>
      </c>
      <c r="B124" s="12" t="s">
        <v>583</v>
      </c>
      <c r="C124" s="5">
        <v>9167</v>
      </c>
      <c r="D124" s="6">
        <v>1773</v>
      </c>
      <c r="E124" s="5">
        <v>10731</v>
      </c>
      <c r="F124" s="5">
        <v>2086</v>
      </c>
      <c r="G124" s="5">
        <v>78595</v>
      </c>
      <c r="H124" s="5">
        <v>14693</v>
      </c>
      <c r="I124" s="7">
        <v>0.12</v>
      </c>
      <c r="J124" s="8">
        <v>17</v>
      </c>
      <c r="K124" s="9">
        <v>43091</v>
      </c>
      <c r="L124" s="13" t="s">
        <v>15</v>
      </c>
      <c r="M124" s="2"/>
    </row>
    <row r="125" spans="1:13" ht="35.1" customHeight="1">
      <c r="A125" s="3">
        <v>123</v>
      </c>
      <c r="B125" s="4" t="s">
        <v>584</v>
      </c>
      <c r="C125" s="5">
        <v>9155</v>
      </c>
      <c r="D125" s="6">
        <v>1820</v>
      </c>
      <c r="E125" s="6"/>
      <c r="F125" s="6"/>
      <c r="G125" s="14">
        <v>26863</v>
      </c>
      <c r="H125" s="14">
        <v>5586</v>
      </c>
      <c r="I125" s="7">
        <v>0.34</v>
      </c>
      <c r="J125" s="8">
        <v>13</v>
      </c>
      <c r="K125" s="9">
        <v>42762</v>
      </c>
      <c r="L125" s="10" t="s">
        <v>11</v>
      </c>
      <c r="M125" s="2"/>
    </row>
    <row r="126" spans="1:13" ht="35.1" customHeight="1">
      <c r="A126" s="3">
        <v>124</v>
      </c>
      <c r="B126" s="4" t="s">
        <v>585</v>
      </c>
      <c r="C126" s="5">
        <v>9039</v>
      </c>
      <c r="D126" s="6">
        <v>1690</v>
      </c>
      <c r="E126" s="6"/>
      <c r="F126" s="6"/>
      <c r="G126" s="15">
        <v>17944</v>
      </c>
      <c r="H126" s="15">
        <v>3898</v>
      </c>
      <c r="I126" s="7">
        <v>0.5</v>
      </c>
      <c r="J126" s="8">
        <v>11</v>
      </c>
      <c r="K126" s="9">
        <v>42979</v>
      </c>
      <c r="L126" s="10" t="s">
        <v>11</v>
      </c>
      <c r="M126" s="2"/>
    </row>
    <row r="127" spans="1:13" ht="35.1" customHeight="1">
      <c r="A127" s="3">
        <v>125</v>
      </c>
      <c r="B127" s="4" t="s">
        <v>586</v>
      </c>
      <c r="C127" s="5">
        <v>9003</v>
      </c>
      <c r="D127" s="6">
        <v>1664</v>
      </c>
      <c r="E127" s="6">
        <v>9146</v>
      </c>
      <c r="F127" s="6">
        <v>1689</v>
      </c>
      <c r="G127" s="15">
        <v>34652</v>
      </c>
      <c r="H127" s="15">
        <v>6691</v>
      </c>
      <c r="I127" s="7">
        <v>0.26</v>
      </c>
      <c r="J127" s="8">
        <v>13</v>
      </c>
      <c r="K127" s="9">
        <v>43035</v>
      </c>
      <c r="L127" s="10" t="s">
        <v>125</v>
      </c>
      <c r="M127" s="2"/>
    </row>
    <row r="128" spans="1:13" ht="35.1" customHeight="1">
      <c r="A128" s="3">
        <v>126</v>
      </c>
      <c r="B128" s="12" t="s">
        <v>587</v>
      </c>
      <c r="C128" s="5">
        <v>8936</v>
      </c>
      <c r="D128" s="6">
        <v>2457</v>
      </c>
      <c r="E128" s="5"/>
      <c r="F128" s="5"/>
      <c r="G128" s="5">
        <v>25145</v>
      </c>
      <c r="H128" s="5">
        <v>6285</v>
      </c>
      <c r="I128" s="7">
        <v>0.36</v>
      </c>
      <c r="J128" s="8">
        <v>14</v>
      </c>
      <c r="K128" s="9">
        <v>42748</v>
      </c>
      <c r="L128" s="13" t="s">
        <v>588</v>
      </c>
      <c r="M128" s="2"/>
    </row>
    <row r="129" spans="1:13" ht="35.1" customHeight="1">
      <c r="A129" s="3">
        <v>127</v>
      </c>
      <c r="B129" s="12" t="s">
        <v>589</v>
      </c>
      <c r="C129" s="5">
        <v>8849</v>
      </c>
      <c r="D129" s="6">
        <v>1588</v>
      </c>
      <c r="E129" s="5"/>
      <c r="F129" s="5"/>
      <c r="G129" s="5">
        <v>19451</v>
      </c>
      <c r="H129" s="5">
        <v>3587</v>
      </c>
      <c r="I129" s="7">
        <v>0.45</v>
      </c>
      <c r="J129" s="8">
        <v>8</v>
      </c>
      <c r="K129" s="9">
        <v>42993</v>
      </c>
      <c r="L129" s="13" t="s">
        <v>12</v>
      </c>
      <c r="M129" s="2"/>
    </row>
    <row r="130" spans="1:13" ht="35.1" customHeight="1">
      <c r="A130" s="3">
        <v>128</v>
      </c>
      <c r="B130" s="4" t="s">
        <v>590</v>
      </c>
      <c r="C130" s="5">
        <v>8798</v>
      </c>
      <c r="D130" s="6">
        <v>1673</v>
      </c>
      <c r="E130" s="6">
        <v>9963</v>
      </c>
      <c r="F130" s="6">
        <v>1895</v>
      </c>
      <c r="G130" s="15">
        <v>40962</v>
      </c>
      <c r="H130" s="15">
        <v>8578</v>
      </c>
      <c r="I130" s="7">
        <v>0.21</v>
      </c>
      <c r="J130" s="8">
        <v>13</v>
      </c>
      <c r="K130" s="9">
        <v>42839</v>
      </c>
      <c r="L130" s="10" t="s">
        <v>11</v>
      </c>
      <c r="M130" s="2"/>
    </row>
    <row r="131" spans="1:13" ht="35.1" customHeight="1">
      <c r="A131" s="3">
        <v>129</v>
      </c>
      <c r="B131" s="12" t="s">
        <v>591</v>
      </c>
      <c r="C131" s="5">
        <v>8646</v>
      </c>
      <c r="D131" s="6">
        <v>1592</v>
      </c>
      <c r="E131" s="8"/>
      <c r="F131" s="8"/>
      <c r="G131" s="15">
        <v>18894</v>
      </c>
      <c r="H131" s="15">
        <v>3620</v>
      </c>
      <c r="I131" s="7">
        <v>0.46</v>
      </c>
      <c r="J131" s="8">
        <v>1</v>
      </c>
      <c r="K131" s="9">
        <v>42811</v>
      </c>
      <c r="L131" s="13" t="s">
        <v>12</v>
      </c>
      <c r="M131" s="2"/>
    </row>
    <row r="132" spans="1:13" ht="35.1" customHeight="1">
      <c r="A132" s="3">
        <v>130</v>
      </c>
      <c r="B132" s="12" t="s">
        <v>592</v>
      </c>
      <c r="C132" s="5">
        <v>8625</v>
      </c>
      <c r="D132" s="6">
        <v>1543</v>
      </c>
      <c r="E132" s="5"/>
      <c r="F132" s="5"/>
      <c r="G132" s="5">
        <v>25435</v>
      </c>
      <c r="H132" s="5">
        <v>4692</v>
      </c>
      <c r="I132" s="7">
        <v>0.34</v>
      </c>
      <c r="J132" s="8">
        <v>12</v>
      </c>
      <c r="K132" s="9">
        <v>43063</v>
      </c>
      <c r="L132" s="13" t="s">
        <v>11</v>
      </c>
      <c r="M132" s="2"/>
    </row>
    <row r="133" spans="1:13" ht="35.1" customHeight="1">
      <c r="A133" s="3">
        <v>131</v>
      </c>
      <c r="B133" s="4" t="s">
        <v>593</v>
      </c>
      <c r="C133" s="5">
        <v>8558</v>
      </c>
      <c r="D133" s="6">
        <v>1676</v>
      </c>
      <c r="E133" s="6">
        <v>9361</v>
      </c>
      <c r="F133" s="6">
        <v>1836</v>
      </c>
      <c r="G133" s="14">
        <v>22949</v>
      </c>
      <c r="H133" s="14">
        <v>4937</v>
      </c>
      <c r="I133" s="7">
        <v>0.37</v>
      </c>
      <c r="J133" s="8">
        <v>12</v>
      </c>
      <c r="K133" s="9">
        <v>42815</v>
      </c>
      <c r="L133" s="10" t="s">
        <v>15</v>
      </c>
      <c r="M133" s="2"/>
    </row>
    <row r="134" spans="1:13" ht="35.1" customHeight="1">
      <c r="A134" s="3">
        <v>132</v>
      </c>
      <c r="B134" s="4" t="s">
        <v>594</v>
      </c>
      <c r="C134" s="5">
        <v>8138</v>
      </c>
      <c r="D134" s="6">
        <v>1520</v>
      </c>
      <c r="E134" s="6"/>
      <c r="F134" s="6"/>
      <c r="G134" s="15">
        <v>27117</v>
      </c>
      <c r="H134" s="15">
        <v>5202</v>
      </c>
      <c r="I134" s="7">
        <v>0.3</v>
      </c>
      <c r="J134" s="8">
        <v>14</v>
      </c>
      <c r="K134" s="9">
        <v>42951</v>
      </c>
      <c r="L134" s="10" t="s">
        <v>125</v>
      </c>
      <c r="M134" s="2"/>
    </row>
    <row r="135" spans="1:13" ht="35.1" customHeight="1">
      <c r="A135" s="3">
        <v>133</v>
      </c>
      <c r="B135" s="4" t="s">
        <v>595</v>
      </c>
      <c r="C135" s="5">
        <v>8079</v>
      </c>
      <c r="D135" s="6">
        <v>1322</v>
      </c>
      <c r="E135" s="6"/>
      <c r="F135" s="6"/>
      <c r="G135" s="15">
        <v>13825</v>
      </c>
      <c r="H135" s="15">
        <v>2621</v>
      </c>
      <c r="I135" s="7">
        <v>0.57999999999999996</v>
      </c>
      <c r="J135" s="8">
        <v>8</v>
      </c>
      <c r="K135" s="9">
        <v>43056</v>
      </c>
      <c r="L135" s="10" t="s">
        <v>12</v>
      </c>
      <c r="M135" s="2"/>
    </row>
    <row r="136" spans="1:13" ht="35.1" customHeight="1">
      <c r="A136" s="3">
        <v>134</v>
      </c>
      <c r="B136" s="4" t="s">
        <v>596</v>
      </c>
      <c r="C136" s="5">
        <v>7911</v>
      </c>
      <c r="D136" s="6">
        <v>1469</v>
      </c>
      <c r="E136" s="6"/>
      <c r="F136" s="6"/>
      <c r="G136" s="14">
        <v>28008</v>
      </c>
      <c r="H136" s="14">
        <v>5610</v>
      </c>
      <c r="I136" s="7">
        <v>0.28000000000000003</v>
      </c>
      <c r="J136" s="8">
        <v>14</v>
      </c>
      <c r="K136" s="9">
        <v>42937</v>
      </c>
      <c r="L136" s="10" t="s">
        <v>15</v>
      </c>
      <c r="M136" s="2"/>
    </row>
    <row r="137" spans="1:13" ht="35.1" customHeight="1">
      <c r="A137" s="3">
        <v>135</v>
      </c>
      <c r="B137" s="4" t="s">
        <v>597</v>
      </c>
      <c r="C137" s="5">
        <v>7744</v>
      </c>
      <c r="D137" s="6">
        <v>1333</v>
      </c>
      <c r="E137" s="6"/>
      <c r="F137" s="6"/>
      <c r="G137" s="15">
        <v>17534</v>
      </c>
      <c r="H137" s="15">
        <v>3213</v>
      </c>
      <c r="I137" s="7">
        <v>0.44</v>
      </c>
      <c r="J137" s="8">
        <v>10</v>
      </c>
      <c r="K137" s="9">
        <v>43084</v>
      </c>
      <c r="L137" s="10" t="s">
        <v>11</v>
      </c>
      <c r="M137" s="2"/>
    </row>
    <row r="138" spans="1:13" ht="35.1" customHeight="1">
      <c r="A138" s="3">
        <v>136</v>
      </c>
      <c r="B138" s="4" t="s">
        <v>598</v>
      </c>
      <c r="C138" s="5">
        <v>7551</v>
      </c>
      <c r="D138" s="6">
        <v>1429</v>
      </c>
      <c r="E138" s="6">
        <v>8683</v>
      </c>
      <c r="F138" s="6">
        <v>1644</v>
      </c>
      <c r="G138" s="15">
        <v>21446</v>
      </c>
      <c r="H138" s="15">
        <v>4244</v>
      </c>
      <c r="I138" s="7">
        <v>0.35</v>
      </c>
      <c r="J138" s="8">
        <v>13</v>
      </c>
      <c r="K138" s="9">
        <v>42986</v>
      </c>
      <c r="L138" s="10" t="s">
        <v>11</v>
      </c>
      <c r="M138" s="2"/>
    </row>
    <row r="139" spans="1:13" ht="35.1" customHeight="1">
      <c r="A139" s="3">
        <v>137</v>
      </c>
      <c r="B139" s="12" t="s">
        <v>599</v>
      </c>
      <c r="C139" s="5">
        <v>7420</v>
      </c>
      <c r="D139" s="6">
        <v>1890</v>
      </c>
      <c r="E139" s="5"/>
      <c r="F139" s="5"/>
      <c r="G139" s="5">
        <v>9255</v>
      </c>
      <c r="H139" s="5">
        <v>2420</v>
      </c>
      <c r="I139" s="7">
        <v>0.8</v>
      </c>
      <c r="J139" s="8">
        <v>5</v>
      </c>
      <c r="K139" s="9">
        <v>43084</v>
      </c>
      <c r="L139" s="13" t="s">
        <v>600</v>
      </c>
      <c r="M139" s="2"/>
    </row>
    <row r="140" spans="1:13" ht="35.1" customHeight="1">
      <c r="A140" s="3">
        <v>138</v>
      </c>
      <c r="B140" s="4" t="s">
        <v>601</v>
      </c>
      <c r="C140" s="5">
        <v>7318</v>
      </c>
      <c r="D140" s="6">
        <v>1327</v>
      </c>
      <c r="E140" s="6"/>
      <c r="F140" s="6"/>
      <c r="G140" s="15">
        <v>21694</v>
      </c>
      <c r="H140" s="15">
        <v>4098</v>
      </c>
      <c r="I140" s="7">
        <v>0.34</v>
      </c>
      <c r="J140" s="8">
        <v>12</v>
      </c>
      <c r="K140" s="9">
        <v>42951</v>
      </c>
      <c r="L140" s="10" t="s">
        <v>15</v>
      </c>
      <c r="M140" s="2"/>
    </row>
    <row r="141" spans="1:13" ht="35.1" customHeight="1">
      <c r="A141" s="3">
        <v>139</v>
      </c>
      <c r="B141" s="12" t="s">
        <v>602</v>
      </c>
      <c r="C141" s="5">
        <v>7102</v>
      </c>
      <c r="D141" s="6">
        <v>1525</v>
      </c>
      <c r="E141" s="5"/>
      <c r="F141" s="5"/>
      <c r="G141" s="5">
        <v>16247</v>
      </c>
      <c r="H141" s="5">
        <v>3596</v>
      </c>
      <c r="I141" s="7">
        <v>0.44</v>
      </c>
      <c r="J141" s="8">
        <v>8</v>
      </c>
      <c r="K141" s="9">
        <v>43056</v>
      </c>
      <c r="L141" s="13" t="s">
        <v>600</v>
      </c>
      <c r="M141" s="2"/>
    </row>
    <row r="142" spans="1:13" ht="35.1" customHeight="1">
      <c r="A142" s="3">
        <v>140</v>
      </c>
      <c r="B142" s="4" t="s">
        <v>603</v>
      </c>
      <c r="C142" s="5">
        <v>7054</v>
      </c>
      <c r="D142" s="6">
        <v>1233</v>
      </c>
      <c r="E142" s="6"/>
      <c r="F142" s="6"/>
      <c r="G142" s="15">
        <v>13266</v>
      </c>
      <c r="H142" s="15">
        <v>2645</v>
      </c>
      <c r="I142" s="7">
        <v>0.53</v>
      </c>
      <c r="J142" s="8">
        <v>7</v>
      </c>
      <c r="K142" s="9">
        <v>43049</v>
      </c>
      <c r="L142" s="10" t="s">
        <v>11</v>
      </c>
      <c r="M142" s="2"/>
    </row>
    <row r="143" spans="1:13" ht="35.1" customHeight="1">
      <c r="A143" s="3">
        <v>141</v>
      </c>
      <c r="B143" s="4" t="s">
        <v>604</v>
      </c>
      <c r="C143" s="5">
        <v>6923</v>
      </c>
      <c r="D143" s="6">
        <v>1270</v>
      </c>
      <c r="E143" s="6"/>
      <c r="F143" s="6"/>
      <c r="G143" s="15">
        <v>28697</v>
      </c>
      <c r="H143" s="15">
        <v>5859</v>
      </c>
      <c r="I143" s="7">
        <v>0.24</v>
      </c>
      <c r="J143" s="8">
        <v>10</v>
      </c>
      <c r="K143" s="9">
        <v>42909</v>
      </c>
      <c r="L143" s="10" t="s">
        <v>15</v>
      </c>
      <c r="M143" s="2"/>
    </row>
    <row r="144" spans="1:13" ht="35.1" customHeight="1">
      <c r="A144" s="3">
        <v>142</v>
      </c>
      <c r="B144" s="12" t="s">
        <v>605</v>
      </c>
      <c r="C144" s="5">
        <v>6775</v>
      </c>
      <c r="D144" s="6">
        <v>1258</v>
      </c>
      <c r="E144" s="5"/>
      <c r="F144" s="5"/>
      <c r="G144" s="5">
        <v>18913</v>
      </c>
      <c r="H144" s="5">
        <v>4067</v>
      </c>
      <c r="I144" s="7">
        <v>0.36</v>
      </c>
      <c r="J144" s="8">
        <v>13</v>
      </c>
      <c r="K144" s="9">
        <v>42979</v>
      </c>
      <c r="L144" s="13" t="s">
        <v>12</v>
      </c>
      <c r="M144" s="2"/>
    </row>
    <row r="145" spans="1:13" ht="35.1" customHeight="1">
      <c r="A145" s="3">
        <v>143</v>
      </c>
      <c r="B145" s="4" t="s">
        <v>606</v>
      </c>
      <c r="C145" s="5">
        <v>6771</v>
      </c>
      <c r="D145" s="6">
        <v>1266</v>
      </c>
      <c r="E145" s="6"/>
      <c r="F145" s="6"/>
      <c r="G145" s="14">
        <v>24468</v>
      </c>
      <c r="H145" s="14">
        <v>5151</v>
      </c>
      <c r="I145" s="7">
        <v>0.28000000000000003</v>
      </c>
      <c r="J145" s="8">
        <v>8</v>
      </c>
      <c r="K145" s="9">
        <v>42895</v>
      </c>
      <c r="L145" s="10" t="s">
        <v>12</v>
      </c>
      <c r="M145" s="2"/>
    </row>
    <row r="146" spans="1:13" ht="35.1" customHeight="1">
      <c r="A146" s="3">
        <v>144</v>
      </c>
      <c r="B146" s="12" t="s">
        <v>607</v>
      </c>
      <c r="C146" s="5">
        <v>6710</v>
      </c>
      <c r="D146" s="6">
        <v>1253</v>
      </c>
      <c r="E146" s="5"/>
      <c r="F146" s="5"/>
      <c r="G146" s="5">
        <v>18111</v>
      </c>
      <c r="H146" s="5">
        <v>3743</v>
      </c>
      <c r="I146" s="7">
        <v>0.37</v>
      </c>
      <c r="J146" s="8">
        <v>14</v>
      </c>
      <c r="K146" s="9">
        <v>43000</v>
      </c>
      <c r="L146" s="13" t="s">
        <v>125</v>
      </c>
      <c r="M146" s="2"/>
    </row>
    <row r="147" spans="1:13" ht="35.1" customHeight="1">
      <c r="A147" s="3">
        <v>145</v>
      </c>
      <c r="B147" s="12" t="s">
        <v>608</v>
      </c>
      <c r="C147" s="5">
        <v>6660</v>
      </c>
      <c r="D147" s="6">
        <v>1199</v>
      </c>
      <c r="E147" s="5"/>
      <c r="F147" s="5"/>
      <c r="G147" s="5">
        <v>13699</v>
      </c>
      <c r="H147" s="5">
        <v>2643</v>
      </c>
      <c r="I147" s="7">
        <v>0.49</v>
      </c>
      <c r="J147" s="8">
        <v>15</v>
      </c>
      <c r="K147" s="9">
        <v>43070</v>
      </c>
      <c r="L147" s="13" t="s">
        <v>125</v>
      </c>
      <c r="M147" s="2"/>
    </row>
    <row r="148" spans="1:13" ht="35.1" customHeight="1">
      <c r="A148" s="3">
        <v>146</v>
      </c>
      <c r="B148" s="4" t="s">
        <v>609</v>
      </c>
      <c r="C148" s="5">
        <v>6528</v>
      </c>
      <c r="D148" s="6">
        <v>1148</v>
      </c>
      <c r="E148" s="6"/>
      <c r="F148" s="6"/>
      <c r="G148" s="15">
        <v>8823</v>
      </c>
      <c r="H148" s="15">
        <v>1607</v>
      </c>
      <c r="I148" s="7">
        <v>0.74</v>
      </c>
      <c r="J148" s="8">
        <v>12</v>
      </c>
      <c r="K148" s="9">
        <v>43042</v>
      </c>
      <c r="L148" s="10" t="s">
        <v>15</v>
      </c>
      <c r="M148" s="2"/>
    </row>
    <row r="149" spans="1:13" ht="35.1" customHeight="1">
      <c r="A149" s="3">
        <v>147</v>
      </c>
      <c r="B149" s="4" t="s">
        <v>610</v>
      </c>
      <c r="C149" s="5">
        <v>6404</v>
      </c>
      <c r="D149" s="6">
        <v>1347</v>
      </c>
      <c r="E149" s="6"/>
      <c r="F149" s="6"/>
      <c r="G149" s="14">
        <v>9849</v>
      </c>
      <c r="H149" s="14">
        <v>2172</v>
      </c>
      <c r="I149" s="7">
        <v>0.65</v>
      </c>
      <c r="J149" s="8">
        <v>18</v>
      </c>
      <c r="K149" s="9">
        <v>42853</v>
      </c>
      <c r="L149" s="10" t="s">
        <v>557</v>
      </c>
      <c r="M149" s="2"/>
    </row>
    <row r="150" spans="1:13" ht="35.1" customHeight="1">
      <c r="A150" s="3">
        <v>148</v>
      </c>
      <c r="B150" s="4" t="s">
        <v>611</v>
      </c>
      <c r="C150" s="5">
        <v>6322</v>
      </c>
      <c r="D150" s="6">
        <v>1201</v>
      </c>
      <c r="E150" s="6">
        <v>7324</v>
      </c>
      <c r="F150" s="6">
        <v>1399</v>
      </c>
      <c r="G150" s="15">
        <v>31294</v>
      </c>
      <c r="H150" s="15">
        <v>6101</v>
      </c>
      <c r="I150" s="7">
        <v>0.2</v>
      </c>
      <c r="J150" s="8">
        <v>14</v>
      </c>
      <c r="K150" s="9">
        <v>42874</v>
      </c>
      <c r="L150" s="10" t="s">
        <v>11</v>
      </c>
      <c r="M150" s="2"/>
    </row>
    <row r="151" spans="1:13" ht="35.1" customHeight="1">
      <c r="A151" s="3">
        <v>149</v>
      </c>
      <c r="B151" s="12" t="s">
        <v>612</v>
      </c>
      <c r="C151" s="5">
        <v>6212</v>
      </c>
      <c r="D151" s="6">
        <v>1218</v>
      </c>
      <c r="E151" s="5"/>
      <c r="F151" s="5"/>
      <c r="G151" s="5">
        <v>12241</v>
      </c>
      <c r="H151" s="5">
        <v>2526</v>
      </c>
      <c r="I151" s="7">
        <v>0.51</v>
      </c>
      <c r="J151" s="8">
        <v>10</v>
      </c>
      <c r="K151" s="9">
        <v>42825</v>
      </c>
      <c r="L151" s="13" t="s">
        <v>11</v>
      </c>
      <c r="M151" s="2"/>
    </row>
    <row r="152" spans="1:13" ht="35.1" customHeight="1">
      <c r="A152" s="3">
        <v>150</v>
      </c>
      <c r="B152" s="12" t="s">
        <v>613</v>
      </c>
      <c r="C152" s="5">
        <v>6202</v>
      </c>
      <c r="D152" s="6">
        <v>1171</v>
      </c>
      <c r="E152" s="5"/>
      <c r="F152" s="5"/>
      <c r="G152" s="5">
        <v>25997</v>
      </c>
      <c r="H152" s="5">
        <v>5284</v>
      </c>
      <c r="I152" s="7">
        <v>0.24</v>
      </c>
      <c r="J152" s="8">
        <v>9</v>
      </c>
      <c r="K152" s="9">
        <v>42909</v>
      </c>
      <c r="L152" s="13" t="s">
        <v>12</v>
      </c>
      <c r="M152" s="2"/>
    </row>
    <row r="153" spans="1:13" ht="35.1" customHeight="1">
      <c r="A153" s="3">
        <v>151</v>
      </c>
      <c r="B153" s="12" t="s">
        <v>614</v>
      </c>
      <c r="C153" s="5">
        <v>6029</v>
      </c>
      <c r="D153" s="6">
        <v>1125</v>
      </c>
      <c r="E153" s="6"/>
      <c r="F153" s="6"/>
      <c r="G153" s="6">
        <v>14373</v>
      </c>
      <c r="H153" s="6">
        <v>2800</v>
      </c>
      <c r="I153" s="7">
        <v>0.42</v>
      </c>
      <c r="J153" s="8">
        <v>8</v>
      </c>
      <c r="K153" s="11">
        <v>43007</v>
      </c>
      <c r="L153" s="10" t="s">
        <v>12</v>
      </c>
      <c r="M153" s="2"/>
    </row>
    <row r="154" spans="1:13" ht="35.1" customHeight="1">
      <c r="A154" s="3">
        <v>152</v>
      </c>
      <c r="B154" s="4" t="s">
        <v>615</v>
      </c>
      <c r="C154" s="5">
        <v>5912</v>
      </c>
      <c r="D154" s="6">
        <v>1366</v>
      </c>
      <c r="E154" s="6"/>
      <c r="F154" s="6"/>
      <c r="G154" s="5"/>
      <c r="H154" s="6"/>
      <c r="I154" s="7"/>
      <c r="J154" s="8">
        <v>5</v>
      </c>
      <c r="K154" s="9">
        <v>42993</v>
      </c>
      <c r="L154" s="10" t="s">
        <v>616</v>
      </c>
      <c r="M154" s="2"/>
    </row>
    <row r="155" spans="1:13" ht="35.1" customHeight="1">
      <c r="A155" s="3">
        <v>153</v>
      </c>
      <c r="B155" s="12" t="s">
        <v>617</v>
      </c>
      <c r="C155" s="5">
        <v>5796</v>
      </c>
      <c r="D155" s="6">
        <v>1041</v>
      </c>
      <c r="E155" s="6"/>
      <c r="F155" s="6"/>
      <c r="G155" s="6">
        <v>10978</v>
      </c>
      <c r="H155" s="6">
        <v>2264</v>
      </c>
      <c r="I155" s="7">
        <v>0.53</v>
      </c>
      <c r="J155" s="8">
        <v>10</v>
      </c>
      <c r="K155" s="9">
        <v>42972</v>
      </c>
      <c r="L155" s="10" t="s">
        <v>15</v>
      </c>
      <c r="M155" s="2"/>
    </row>
    <row r="156" spans="1:13" ht="35.1" customHeight="1">
      <c r="A156" s="3">
        <v>154</v>
      </c>
      <c r="B156" s="4" t="s">
        <v>618</v>
      </c>
      <c r="C156" s="5">
        <v>5682</v>
      </c>
      <c r="D156" s="6">
        <v>1041</v>
      </c>
      <c r="E156" s="6">
        <v>6500</v>
      </c>
      <c r="F156" s="6">
        <v>1195</v>
      </c>
      <c r="G156" s="15">
        <v>6833</v>
      </c>
      <c r="H156" s="15">
        <v>2594</v>
      </c>
      <c r="I156" s="7">
        <v>0.83</v>
      </c>
      <c r="J156" s="8">
        <v>10</v>
      </c>
      <c r="K156" s="9">
        <v>42972</v>
      </c>
      <c r="L156" s="10" t="s">
        <v>11</v>
      </c>
      <c r="M156" s="2"/>
    </row>
    <row r="157" spans="1:13" ht="35.1" customHeight="1">
      <c r="A157" s="3">
        <v>155</v>
      </c>
      <c r="B157" s="12" t="s">
        <v>619</v>
      </c>
      <c r="C157" s="5">
        <v>5658</v>
      </c>
      <c r="D157" s="6">
        <v>1031</v>
      </c>
      <c r="E157" s="5"/>
      <c r="F157" s="5"/>
      <c r="G157" s="5">
        <v>17665</v>
      </c>
      <c r="H157" s="5">
        <v>3542</v>
      </c>
      <c r="I157" s="7">
        <v>0.32</v>
      </c>
      <c r="J157" s="8">
        <v>11</v>
      </c>
      <c r="K157" s="9">
        <v>42895</v>
      </c>
      <c r="L157" s="13" t="s">
        <v>11</v>
      </c>
      <c r="M157" s="2"/>
    </row>
    <row r="158" spans="1:13" ht="35.1" customHeight="1">
      <c r="A158" s="3">
        <v>156</v>
      </c>
      <c r="B158" s="4" t="s">
        <v>620</v>
      </c>
      <c r="C158" s="5">
        <v>5638</v>
      </c>
      <c r="D158" s="6">
        <v>1042</v>
      </c>
      <c r="E158" s="6"/>
      <c r="F158" s="6"/>
      <c r="G158" s="15">
        <v>47274</v>
      </c>
      <c r="H158" s="15">
        <v>9558</v>
      </c>
      <c r="I158" s="7">
        <v>0.12</v>
      </c>
      <c r="J158" s="8">
        <v>6</v>
      </c>
      <c r="K158" s="9">
        <v>43070</v>
      </c>
      <c r="L158" s="10" t="s">
        <v>75</v>
      </c>
      <c r="M158" s="2"/>
    </row>
    <row r="159" spans="1:13" ht="35.1" customHeight="1">
      <c r="A159" s="3">
        <v>157</v>
      </c>
      <c r="B159" s="12" t="s">
        <v>621</v>
      </c>
      <c r="C159" s="5">
        <v>5511</v>
      </c>
      <c r="D159" s="6">
        <v>1072</v>
      </c>
      <c r="E159" s="5"/>
      <c r="F159" s="5"/>
      <c r="G159" s="5">
        <v>20208</v>
      </c>
      <c r="H159" s="5">
        <v>4066</v>
      </c>
      <c r="I159" s="7">
        <v>0.27</v>
      </c>
      <c r="J159" s="8">
        <v>11</v>
      </c>
      <c r="K159" s="9">
        <v>42874</v>
      </c>
      <c r="L159" s="13" t="s">
        <v>17</v>
      </c>
      <c r="M159" s="2"/>
    </row>
    <row r="160" spans="1:13" ht="35.1" customHeight="1">
      <c r="A160" s="3">
        <v>158</v>
      </c>
      <c r="B160" s="4" t="s">
        <v>622</v>
      </c>
      <c r="C160" s="5">
        <v>5283</v>
      </c>
      <c r="D160" s="6">
        <v>1091</v>
      </c>
      <c r="E160" s="6"/>
      <c r="F160" s="6"/>
      <c r="G160" s="15">
        <v>10557</v>
      </c>
      <c r="H160" s="15">
        <v>2248</v>
      </c>
      <c r="I160" s="7">
        <v>0.5</v>
      </c>
      <c r="J160" s="8">
        <v>11</v>
      </c>
      <c r="K160" s="9">
        <v>42986</v>
      </c>
      <c r="L160" s="10" t="s">
        <v>17</v>
      </c>
      <c r="M160" s="2"/>
    </row>
    <row r="161" spans="1:13" ht="35.1" customHeight="1">
      <c r="A161" s="3">
        <v>159</v>
      </c>
      <c r="B161" s="4" t="s">
        <v>623</v>
      </c>
      <c r="C161" s="5">
        <v>5056</v>
      </c>
      <c r="D161" s="6">
        <v>954</v>
      </c>
      <c r="E161" s="6"/>
      <c r="F161" s="6"/>
      <c r="G161" s="15">
        <v>18850</v>
      </c>
      <c r="H161" s="15">
        <v>3908</v>
      </c>
      <c r="I161" s="7">
        <v>0.27</v>
      </c>
      <c r="J161" s="8">
        <v>1</v>
      </c>
      <c r="K161" s="9">
        <v>43021</v>
      </c>
      <c r="L161" s="10" t="s">
        <v>12</v>
      </c>
      <c r="M161" s="2"/>
    </row>
    <row r="162" spans="1:13" ht="35.1" customHeight="1">
      <c r="A162" s="3">
        <v>160</v>
      </c>
      <c r="B162" s="4" t="s">
        <v>624</v>
      </c>
      <c r="C162" s="5">
        <v>4737</v>
      </c>
      <c r="D162" s="6">
        <v>890</v>
      </c>
      <c r="E162" s="6"/>
      <c r="F162" s="6"/>
      <c r="G162" s="15">
        <v>9185</v>
      </c>
      <c r="H162" s="15">
        <v>1979</v>
      </c>
      <c r="I162" s="7">
        <v>0.52</v>
      </c>
      <c r="J162" s="8">
        <v>12</v>
      </c>
      <c r="K162" s="9">
        <v>42860</v>
      </c>
      <c r="L162" s="10" t="s">
        <v>11</v>
      </c>
      <c r="M162" s="2"/>
    </row>
    <row r="163" spans="1:13" ht="35.1" customHeight="1">
      <c r="A163" s="3">
        <v>161</v>
      </c>
      <c r="B163" s="12" t="s">
        <v>625</v>
      </c>
      <c r="C163" s="5">
        <v>4549</v>
      </c>
      <c r="D163" s="6">
        <v>819</v>
      </c>
      <c r="E163" s="5"/>
      <c r="F163" s="5"/>
      <c r="G163" s="5">
        <v>10731</v>
      </c>
      <c r="H163" s="5">
        <v>2133</v>
      </c>
      <c r="I163" s="7">
        <v>0.42</v>
      </c>
      <c r="J163" s="8">
        <v>12</v>
      </c>
      <c r="K163" s="9">
        <v>43070</v>
      </c>
      <c r="L163" s="13" t="s">
        <v>15</v>
      </c>
      <c r="M163" s="2"/>
    </row>
    <row r="164" spans="1:13" ht="35.1" customHeight="1">
      <c r="A164" s="3">
        <v>162</v>
      </c>
      <c r="B164" s="4" t="s">
        <v>626</v>
      </c>
      <c r="C164" s="5">
        <v>4525</v>
      </c>
      <c r="D164" s="6">
        <v>994</v>
      </c>
      <c r="E164" s="6"/>
      <c r="F164" s="6"/>
      <c r="G164" s="15">
        <v>15537</v>
      </c>
      <c r="H164" s="15">
        <v>3742</v>
      </c>
      <c r="I164" s="7">
        <v>0.28999999999999998</v>
      </c>
      <c r="J164" s="8">
        <v>6</v>
      </c>
      <c r="K164" s="9">
        <v>42776</v>
      </c>
      <c r="L164" s="10" t="s">
        <v>600</v>
      </c>
      <c r="M164" s="2"/>
    </row>
    <row r="165" spans="1:13" ht="35.1" customHeight="1">
      <c r="A165" s="3">
        <v>163</v>
      </c>
      <c r="B165" s="12" t="s">
        <v>627</v>
      </c>
      <c r="C165" s="5">
        <v>4480</v>
      </c>
      <c r="D165" s="6">
        <v>816</v>
      </c>
      <c r="E165" s="5"/>
      <c r="F165" s="5"/>
      <c r="G165" s="5">
        <v>7291</v>
      </c>
      <c r="H165" s="5">
        <v>1404</v>
      </c>
      <c r="I165" s="7">
        <v>0.61</v>
      </c>
      <c r="J165" s="8">
        <v>9</v>
      </c>
      <c r="K165" s="9">
        <v>43028</v>
      </c>
      <c r="L165" s="13" t="s">
        <v>11</v>
      </c>
      <c r="M165" s="2"/>
    </row>
    <row r="166" spans="1:13" ht="35.1" customHeight="1">
      <c r="A166" s="3">
        <v>164</v>
      </c>
      <c r="B166" s="4" t="s">
        <v>628</v>
      </c>
      <c r="C166" s="5">
        <v>4292</v>
      </c>
      <c r="D166" s="6">
        <v>929</v>
      </c>
      <c r="E166" s="6"/>
      <c r="F166" s="6"/>
      <c r="G166" s="15">
        <v>12102</v>
      </c>
      <c r="H166" s="15">
        <v>2643</v>
      </c>
      <c r="I166" s="7">
        <v>0.35</v>
      </c>
      <c r="J166" s="8">
        <v>9</v>
      </c>
      <c r="K166" s="9">
        <v>42993</v>
      </c>
      <c r="L166" s="10" t="s">
        <v>600</v>
      </c>
      <c r="M166" s="2"/>
    </row>
    <row r="167" spans="1:13" ht="35.1" customHeight="1">
      <c r="A167" s="3">
        <v>165</v>
      </c>
      <c r="B167" s="12" t="s">
        <v>629</v>
      </c>
      <c r="C167" s="5">
        <v>4203</v>
      </c>
      <c r="D167" s="6">
        <v>774</v>
      </c>
      <c r="E167" s="5"/>
      <c r="F167" s="5"/>
      <c r="G167" s="5">
        <v>7675</v>
      </c>
      <c r="H167" s="5">
        <v>1678</v>
      </c>
      <c r="I167" s="7">
        <v>0.55000000000000004</v>
      </c>
      <c r="J167" s="8">
        <v>9</v>
      </c>
      <c r="K167" s="9">
        <v>42979</v>
      </c>
      <c r="L167" s="13" t="s">
        <v>12</v>
      </c>
      <c r="M167" s="2"/>
    </row>
    <row r="168" spans="1:13" ht="35.1" customHeight="1">
      <c r="A168" s="3">
        <v>166</v>
      </c>
      <c r="B168" s="4" t="s">
        <v>630</v>
      </c>
      <c r="C168" s="5">
        <v>4195</v>
      </c>
      <c r="D168" s="6">
        <v>911</v>
      </c>
      <c r="E168" s="6"/>
      <c r="F168" s="6"/>
      <c r="G168" s="15">
        <v>15464</v>
      </c>
      <c r="H168" s="15">
        <v>3578</v>
      </c>
      <c r="I168" s="7">
        <v>0.27</v>
      </c>
      <c r="J168" s="8">
        <v>16</v>
      </c>
      <c r="K168" s="9">
        <v>42902</v>
      </c>
      <c r="L168" s="10" t="s">
        <v>17</v>
      </c>
      <c r="M168" s="2"/>
    </row>
    <row r="169" spans="1:13" ht="35.1" customHeight="1">
      <c r="A169" s="3">
        <v>167</v>
      </c>
      <c r="B169" s="4" t="s">
        <v>631</v>
      </c>
      <c r="C169" s="5">
        <v>4108</v>
      </c>
      <c r="D169" s="6">
        <v>851</v>
      </c>
      <c r="E169" s="6"/>
      <c r="F169" s="6"/>
      <c r="G169" s="14">
        <v>12568</v>
      </c>
      <c r="H169" s="14">
        <v>2727</v>
      </c>
      <c r="I169" s="7">
        <v>0.33</v>
      </c>
      <c r="J169" s="8">
        <v>16</v>
      </c>
      <c r="K169" s="9">
        <v>42888</v>
      </c>
      <c r="L169" s="10" t="s">
        <v>17</v>
      </c>
      <c r="M169" s="2"/>
    </row>
    <row r="170" spans="1:13" ht="35.1" customHeight="1">
      <c r="A170" s="3">
        <v>168</v>
      </c>
      <c r="B170" s="12" t="s">
        <v>632</v>
      </c>
      <c r="C170" s="5">
        <v>3792</v>
      </c>
      <c r="D170" s="6">
        <v>670</v>
      </c>
      <c r="E170" s="5"/>
      <c r="F170" s="5"/>
      <c r="G170" s="5">
        <v>5664</v>
      </c>
      <c r="H170" s="5">
        <v>1054</v>
      </c>
      <c r="I170" s="7">
        <v>0.67</v>
      </c>
      <c r="J170" s="8">
        <v>9</v>
      </c>
      <c r="K170" s="9">
        <v>43077</v>
      </c>
      <c r="L170" s="13" t="s">
        <v>15</v>
      </c>
      <c r="M170" s="2"/>
    </row>
    <row r="171" spans="1:13" ht="35.1" customHeight="1">
      <c r="A171" s="3">
        <v>169</v>
      </c>
      <c r="B171" s="4" t="s">
        <v>633</v>
      </c>
      <c r="C171" s="5">
        <v>3755</v>
      </c>
      <c r="D171" s="6">
        <v>765</v>
      </c>
      <c r="E171" s="6"/>
      <c r="F171" s="6"/>
      <c r="G171" s="15">
        <v>7496</v>
      </c>
      <c r="H171" s="15">
        <v>1641</v>
      </c>
      <c r="I171" s="7">
        <v>0.5</v>
      </c>
      <c r="J171" s="8">
        <v>14</v>
      </c>
      <c r="K171" s="9">
        <v>42832</v>
      </c>
      <c r="L171" s="10" t="s">
        <v>15</v>
      </c>
      <c r="M171" s="2"/>
    </row>
    <row r="172" spans="1:13" ht="35.1" customHeight="1">
      <c r="A172" s="3">
        <v>170</v>
      </c>
      <c r="B172" s="12" t="s">
        <v>634</v>
      </c>
      <c r="C172" s="5">
        <v>3372</v>
      </c>
      <c r="D172" s="6">
        <v>828</v>
      </c>
      <c r="E172" s="5"/>
      <c r="F172" s="5"/>
      <c r="G172" s="5">
        <v>6008</v>
      </c>
      <c r="H172" s="5">
        <v>1552</v>
      </c>
      <c r="I172" s="7">
        <v>0.56000000000000005</v>
      </c>
      <c r="J172" s="8">
        <v>6</v>
      </c>
      <c r="K172" s="9">
        <v>42958</v>
      </c>
      <c r="L172" s="13" t="s">
        <v>158</v>
      </c>
      <c r="M172" s="2"/>
    </row>
    <row r="173" spans="1:13" ht="35.1" customHeight="1">
      <c r="A173" s="3">
        <v>171</v>
      </c>
      <c r="B173" s="4" t="s">
        <v>635</v>
      </c>
      <c r="C173" s="5">
        <v>3158</v>
      </c>
      <c r="D173" s="6">
        <v>524</v>
      </c>
      <c r="E173" s="6"/>
      <c r="F173" s="6"/>
      <c r="G173" s="15">
        <v>5412</v>
      </c>
      <c r="H173" s="15">
        <v>991</v>
      </c>
      <c r="I173" s="7">
        <v>0.57999999999999996</v>
      </c>
      <c r="J173" s="8">
        <v>3</v>
      </c>
      <c r="K173" s="9">
        <v>43084</v>
      </c>
      <c r="L173" s="10" t="s">
        <v>17</v>
      </c>
      <c r="M173" s="2"/>
    </row>
    <row r="174" spans="1:13" ht="35.1" customHeight="1">
      <c r="A174" s="3">
        <v>172</v>
      </c>
      <c r="B174" s="12" t="s">
        <v>636</v>
      </c>
      <c r="C174" s="5">
        <v>2967</v>
      </c>
      <c r="D174" s="6">
        <v>568</v>
      </c>
      <c r="E174" s="5"/>
      <c r="F174" s="5"/>
      <c r="G174" s="5">
        <v>6336</v>
      </c>
      <c r="H174" s="5">
        <v>1468</v>
      </c>
      <c r="I174" s="7">
        <v>0.47</v>
      </c>
      <c r="J174" s="8">
        <v>10</v>
      </c>
      <c r="K174" s="9">
        <v>42790</v>
      </c>
      <c r="L174" s="13" t="s">
        <v>15</v>
      </c>
      <c r="M174" s="2"/>
    </row>
    <row r="175" spans="1:13" ht="35.1" customHeight="1">
      <c r="A175" s="3">
        <v>173</v>
      </c>
      <c r="B175" s="12" t="s">
        <v>637</v>
      </c>
      <c r="C175" s="5">
        <v>2839</v>
      </c>
      <c r="D175" s="6">
        <v>571</v>
      </c>
      <c r="E175" s="5"/>
      <c r="F175" s="5"/>
      <c r="G175" s="15">
        <v>7142</v>
      </c>
      <c r="H175" s="15">
        <v>2187</v>
      </c>
      <c r="I175" s="7">
        <v>0.4</v>
      </c>
      <c r="J175" s="8">
        <v>14</v>
      </c>
      <c r="K175" s="9">
        <v>42986</v>
      </c>
      <c r="L175" s="13" t="s">
        <v>517</v>
      </c>
      <c r="M175" s="2"/>
    </row>
    <row r="176" spans="1:13" ht="35.1" customHeight="1">
      <c r="A176" s="3">
        <v>174</v>
      </c>
      <c r="B176" s="4" t="s">
        <v>638</v>
      </c>
      <c r="C176" s="5">
        <v>2826</v>
      </c>
      <c r="D176" s="6">
        <v>523</v>
      </c>
      <c r="E176" s="6">
        <v>3640</v>
      </c>
      <c r="F176" s="6">
        <v>661</v>
      </c>
      <c r="G176" s="15">
        <v>5740</v>
      </c>
      <c r="H176" s="15">
        <v>1102</v>
      </c>
      <c r="I176" s="7">
        <v>0.49</v>
      </c>
      <c r="J176" s="8">
        <v>9</v>
      </c>
      <c r="K176" s="9">
        <v>43098</v>
      </c>
      <c r="L176" s="10" t="s">
        <v>15</v>
      </c>
      <c r="M176" s="2"/>
    </row>
    <row r="177" spans="1:13" ht="35.1" customHeight="1">
      <c r="A177" s="3">
        <v>175</v>
      </c>
      <c r="B177" s="4" t="s">
        <v>639</v>
      </c>
      <c r="C177" s="5">
        <v>2633</v>
      </c>
      <c r="D177" s="6">
        <v>480</v>
      </c>
      <c r="E177" s="6">
        <v>2633</v>
      </c>
      <c r="F177" s="6">
        <v>480</v>
      </c>
      <c r="G177" s="14">
        <v>3976</v>
      </c>
      <c r="H177" s="14">
        <v>752</v>
      </c>
      <c r="I177" s="7">
        <v>0.66</v>
      </c>
      <c r="J177" s="8">
        <v>9</v>
      </c>
      <c r="K177" s="9">
        <v>43077</v>
      </c>
      <c r="L177" s="10" t="s">
        <v>11</v>
      </c>
      <c r="M177" s="2"/>
    </row>
    <row r="178" spans="1:13" ht="35.1" customHeight="1">
      <c r="A178" s="3">
        <v>176</v>
      </c>
      <c r="B178" s="4" t="s">
        <v>640</v>
      </c>
      <c r="C178" s="5">
        <v>2570</v>
      </c>
      <c r="D178" s="6">
        <v>530</v>
      </c>
      <c r="E178" s="6"/>
      <c r="F178" s="6"/>
      <c r="G178" s="15">
        <v>3565</v>
      </c>
      <c r="H178" s="15">
        <v>776</v>
      </c>
      <c r="I178" s="7">
        <v>0.72</v>
      </c>
      <c r="J178" s="8">
        <v>7</v>
      </c>
      <c r="K178" s="9">
        <v>42965</v>
      </c>
      <c r="L178" s="10" t="s">
        <v>600</v>
      </c>
      <c r="M178" s="2"/>
    </row>
    <row r="179" spans="1:13" ht="35.1" customHeight="1">
      <c r="A179" s="3">
        <v>177</v>
      </c>
      <c r="B179" s="4" t="s">
        <v>641</v>
      </c>
      <c r="C179" s="5">
        <v>2417</v>
      </c>
      <c r="D179" s="6">
        <v>579</v>
      </c>
      <c r="E179" s="6"/>
      <c r="F179" s="6"/>
      <c r="G179" s="15">
        <v>5935</v>
      </c>
      <c r="H179" s="15">
        <v>1391</v>
      </c>
      <c r="I179" s="7">
        <v>0.41</v>
      </c>
      <c r="J179" s="8">
        <v>9</v>
      </c>
      <c r="K179" s="9">
        <v>42951</v>
      </c>
      <c r="L179" s="10" t="s">
        <v>600</v>
      </c>
      <c r="M179" s="2"/>
    </row>
    <row r="180" spans="1:13" ht="35.1" customHeight="1">
      <c r="A180" s="3">
        <v>178</v>
      </c>
      <c r="B180" s="4" t="s">
        <v>642</v>
      </c>
      <c r="C180" s="5">
        <v>2348</v>
      </c>
      <c r="D180" s="6">
        <v>620</v>
      </c>
      <c r="E180" s="6"/>
      <c r="F180" s="6"/>
      <c r="G180" s="15">
        <v>3217</v>
      </c>
      <c r="H180" s="15">
        <v>835</v>
      </c>
      <c r="I180" s="7">
        <v>0.73</v>
      </c>
      <c r="J180" s="8">
        <v>5</v>
      </c>
      <c r="K180" s="9">
        <v>42790</v>
      </c>
      <c r="L180" s="10" t="s">
        <v>600</v>
      </c>
      <c r="M180" s="2"/>
    </row>
    <row r="181" spans="1:13" ht="35.1" customHeight="1">
      <c r="A181" s="3">
        <v>179</v>
      </c>
      <c r="B181" s="4" t="s">
        <v>643</v>
      </c>
      <c r="C181" s="5">
        <v>2296</v>
      </c>
      <c r="D181" s="6">
        <v>427</v>
      </c>
      <c r="E181" s="6"/>
      <c r="F181" s="6"/>
      <c r="G181" s="15">
        <v>3316</v>
      </c>
      <c r="H181" s="15">
        <v>664</v>
      </c>
      <c r="I181" s="7">
        <v>0.69</v>
      </c>
      <c r="J181" s="8">
        <v>8</v>
      </c>
      <c r="K181" s="9">
        <v>43049</v>
      </c>
      <c r="L181" s="10" t="s">
        <v>15</v>
      </c>
      <c r="M181" s="2"/>
    </row>
    <row r="182" spans="1:13" ht="35.1" customHeight="1">
      <c r="A182" s="3">
        <v>180</v>
      </c>
      <c r="B182" s="12" t="s">
        <v>644</v>
      </c>
      <c r="C182" s="5">
        <v>2193</v>
      </c>
      <c r="D182" s="6">
        <v>508</v>
      </c>
      <c r="E182" s="5"/>
      <c r="F182" s="5"/>
      <c r="G182" s="5">
        <v>9169</v>
      </c>
      <c r="H182" s="5">
        <v>2307</v>
      </c>
      <c r="I182" s="7">
        <v>0.24</v>
      </c>
      <c r="J182" s="8">
        <v>7</v>
      </c>
      <c r="K182" s="9">
        <v>42769</v>
      </c>
      <c r="L182" s="13" t="s">
        <v>158</v>
      </c>
      <c r="M182" s="2"/>
    </row>
    <row r="183" spans="1:13" ht="35.1" customHeight="1">
      <c r="A183" s="3">
        <v>181</v>
      </c>
      <c r="B183" s="4" t="s">
        <v>645</v>
      </c>
      <c r="C183" s="5">
        <v>2001</v>
      </c>
      <c r="D183" s="6">
        <v>372</v>
      </c>
      <c r="E183" s="6"/>
      <c r="F183" s="6"/>
      <c r="G183" s="15">
        <v>2636</v>
      </c>
      <c r="H183" s="15">
        <v>497</v>
      </c>
      <c r="I183" s="7">
        <v>0.76</v>
      </c>
      <c r="J183" s="8">
        <v>7</v>
      </c>
      <c r="K183" s="9">
        <v>43063</v>
      </c>
      <c r="L183" s="10" t="s">
        <v>15</v>
      </c>
      <c r="M183" s="2"/>
    </row>
    <row r="184" spans="1:13" ht="35.1" customHeight="1">
      <c r="A184" s="3">
        <v>182</v>
      </c>
      <c r="B184" s="4" t="s">
        <v>646</v>
      </c>
      <c r="C184" s="5">
        <v>1972</v>
      </c>
      <c r="D184" s="6">
        <v>372</v>
      </c>
      <c r="E184" s="6"/>
      <c r="F184" s="6"/>
      <c r="G184" s="15">
        <v>11349</v>
      </c>
      <c r="H184" s="15">
        <v>2470</v>
      </c>
      <c r="I184" s="7">
        <v>0.17</v>
      </c>
      <c r="J184" s="8">
        <v>8</v>
      </c>
      <c r="K184" s="9">
        <v>42902</v>
      </c>
      <c r="L184" s="10" t="s">
        <v>11</v>
      </c>
      <c r="M184" s="2"/>
    </row>
    <row r="185" spans="1:13" ht="35.1" customHeight="1">
      <c r="A185" s="3">
        <v>183</v>
      </c>
      <c r="B185" s="12" t="s">
        <v>647</v>
      </c>
      <c r="C185" s="5">
        <v>1960</v>
      </c>
      <c r="D185" s="6">
        <v>378</v>
      </c>
      <c r="E185" s="5"/>
      <c r="F185" s="5"/>
      <c r="G185" s="5">
        <v>3695</v>
      </c>
      <c r="H185" s="5">
        <v>850</v>
      </c>
      <c r="I185" s="7">
        <v>0.53</v>
      </c>
      <c r="J185" s="8">
        <v>7</v>
      </c>
      <c r="K185" s="9">
        <v>43063</v>
      </c>
      <c r="L185" s="13" t="s">
        <v>12</v>
      </c>
      <c r="M185" s="2"/>
    </row>
    <row r="186" spans="1:13" ht="35.1" customHeight="1">
      <c r="A186" s="3">
        <v>184</v>
      </c>
      <c r="B186" s="12" t="s">
        <v>648</v>
      </c>
      <c r="C186" s="5">
        <v>1953</v>
      </c>
      <c r="D186" s="6">
        <v>386</v>
      </c>
      <c r="E186" s="5"/>
      <c r="F186" s="5"/>
      <c r="G186" s="15">
        <v>4397</v>
      </c>
      <c r="H186" s="15">
        <v>943</v>
      </c>
      <c r="I186" s="7">
        <v>0.44</v>
      </c>
      <c r="J186" s="8">
        <v>13</v>
      </c>
      <c r="K186" s="9">
        <v>42888</v>
      </c>
      <c r="L186" s="13" t="s">
        <v>15</v>
      </c>
      <c r="M186" s="2"/>
    </row>
    <row r="187" spans="1:13" ht="35.1" customHeight="1">
      <c r="A187" s="3">
        <v>185</v>
      </c>
      <c r="B187" s="12" t="s">
        <v>649</v>
      </c>
      <c r="C187" s="5">
        <v>1556</v>
      </c>
      <c r="D187" s="6">
        <v>322</v>
      </c>
      <c r="E187" s="5">
        <v>3111</v>
      </c>
      <c r="F187" s="5">
        <v>630</v>
      </c>
      <c r="G187" s="5">
        <v>5415</v>
      </c>
      <c r="H187" s="5">
        <v>1199</v>
      </c>
      <c r="I187" s="7">
        <v>0.28999999999999998</v>
      </c>
      <c r="J187" s="8">
        <v>17</v>
      </c>
      <c r="K187" s="9">
        <v>42881</v>
      </c>
      <c r="L187" s="13" t="s">
        <v>15</v>
      </c>
      <c r="M187" s="2"/>
    </row>
    <row r="188" spans="1:13" ht="35.1" customHeight="1">
      <c r="A188" s="3">
        <v>186</v>
      </c>
      <c r="B188" s="4" t="s">
        <v>650</v>
      </c>
      <c r="C188" s="5">
        <v>1554</v>
      </c>
      <c r="D188" s="6">
        <v>331</v>
      </c>
      <c r="E188" s="6"/>
      <c r="F188" s="6"/>
      <c r="G188" s="14">
        <v>6028</v>
      </c>
      <c r="H188" s="14">
        <v>1409</v>
      </c>
      <c r="I188" s="7">
        <v>0.26</v>
      </c>
      <c r="J188" s="8">
        <v>7</v>
      </c>
      <c r="K188" s="9">
        <v>42888</v>
      </c>
      <c r="L188" s="10" t="s">
        <v>158</v>
      </c>
      <c r="M188" s="2"/>
    </row>
    <row r="189" spans="1:13" ht="35.1" customHeight="1">
      <c r="A189" s="3">
        <v>187</v>
      </c>
      <c r="B189" s="4" t="s">
        <v>651</v>
      </c>
      <c r="C189" s="5">
        <v>1517</v>
      </c>
      <c r="D189" s="6">
        <v>371</v>
      </c>
      <c r="E189" s="6">
        <v>3730</v>
      </c>
      <c r="F189" s="6">
        <v>1004</v>
      </c>
      <c r="G189" s="15">
        <v>8365</v>
      </c>
      <c r="H189" s="15">
        <v>2245</v>
      </c>
      <c r="I189" s="7">
        <v>0.18</v>
      </c>
      <c r="J189" s="8">
        <v>7</v>
      </c>
      <c r="K189" s="9">
        <v>43014</v>
      </c>
      <c r="L189" s="10" t="s">
        <v>18</v>
      </c>
      <c r="M189" s="2"/>
    </row>
    <row r="190" spans="1:13" ht="35.1" customHeight="1">
      <c r="A190" s="3">
        <v>188</v>
      </c>
      <c r="B190" s="4" t="s">
        <v>652</v>
      </c>
      <c r="C190" s="5">
        <v>1353</v>
      </c>
      <c r="D190" s="6">
        <v>339</v>
      </c>
      <c r="E190" s="6"/>
      <c r="F190" s="6"/>
      <c r="G190" s="15">
        <v>2600</v>
      </c>
      <c r="H190" s="15">
        <v>704</v>
      </c>
      <c r="I190" s="7">
        <v>0.52</v>
      </c>
      <c r="J190" s="8">
        <v>7</v>
      </c>
      <c r="K190" s="9">
        <v>42902</v>
      </c>
      <c r="L190" s="10" t="s">
        <v>17</v>
      </c>
      <c r="M190" s="2"/>
    </row>
    <row r="191" spans="1:13" ht="35.1" customHeight="1">
      <c r="A191" s="3">
        <v>189</v>
      </c>
      <c r="B191" s="4" t="s">
        <v>653</v>
      </c>
      <c r="C191" s="5">
        <v>1280</v>
      </c>
      <c r="D191" s="6">
        <v>347</v>
      </c>
      <c r="E191" s="6"/>
      <c r="F191" s="6"/>
      <c r="G191" s="15">
        <v>3265</v>
      </c>
      <c r="H191" s="15">
        <v>848</v>
      </c>
      <c r="I191" s="7">
        <v>0.39</v>
      </c>
      <c r="J191" s="8">
        <v>7</v>
      </c>
      <c r="K191" s="9">
        <v>42783</v>
      </c>
      <c r="L191" s="10" t="s">
        <v>158</v>
      </c>
      <c r="M191" s="2"/>
    </row>
    <row r="192" spans="1:13" ht="35.1" customHeight="1">
      <c r="A192" s="3">
        <v>190</v>
      </c>
      <c r="B192" s="4" t="s">
        <v>654</v>
      </c>
      <c r="C192" s="5">
        <v>1212</v>
      </c>
      <c r="D192" s="6">
        <v>323</v>
      </c>
      <c r="E192" s="6"/>
      <c r="F192" s="6"/>
      <c r="G192" s="15">
        <v>2740</v>
      </c>
      <c r="H192" s="15">
        <v>804</v>
      </c>
      <c r="I192" s="7">
        <v>0.44</v>
      </c>
      <c r="J192" s="8">
        <v>6</v>
      </c>
      <c r="K192" s="9">
        <v>42972</v>
      </c>
      <c r="L192" s="10" t="s">
        <v>158</v>
      </c>
      <c r="M192" s="2"/>
    </row>
    <row r="193" spans="1:13" ht="35.1" customHeight="1">
      <c r="A193" s="3">
        <v>191</v>
      </c>
      <c r="B193" s="4" t="s">
        <v>655</v>
      </c>
      <c r="C193" s="5">
        <v>1172</v>
      </c>
      <c r="D193" s="6">
        <v>255</v>
      </c>
      <c r="E193" s="6"/>
      <c r="F193" s="6"/>
      <c r="G193" s="15">
        <v>1932</v>
      </c>
      <c r="H193" s="15">
        <v>593</v>
      </c>
      <c r="I193" s="7">
        <v>0.61</v>
      </c>
      <c r="J193" s="8">
        <v>3</v>
      </c>
      <c r="K193" s="9">
        <v>42748</v>
      </c>
      <c r="L193" s="10" t="s">
        <v>75</v>
      </c>
      <c r="M193" s="2"/>
    </row>
    <row r="194" spans="1:13" ht="35.1" customHeight="1">
      <c r="A194" s="3">
        <v>192</v>
      </c>
      <c r="B194" s="4" t="s">
        <v>656</v>
      </c>
      <c r="C194" s="5">
        <v>1154</v>
      </c>
      <c r="D194" s="6">
        <v>294</v>
      </c>
      <c r="E194" s="6"/>
      <c r="F194" s="6"/>
      <c r="G194" s="15">
        <v>4042</v>
      </c>
      <c r="H194" s="15">
        <v>1088</v>
      </c>
      <c r="I194" s="7">
        <v>0.28999999999999998</v>
      </c>
      <c r="J194" s="8">
        <v>1</v>
      </c>
      <c r="K194" s="9">
        <v>42804</v>
      </c>
      <c r="L194" s="10" t="s">
        <v>600</v>
      </c>
      <c r="M194" s="2"/>
    </row>
    <row r="195" spans="1:13" ht="35.1" customHeight="1">
      <c r="A195" s="3">
        <v>193</v>
      </c>
      <c r="B195" s="12" t="s">
        <v>657</v>
      </c>
      <c r="C195" s="5">
        <v>1129</v>
      </c>
      <c r="D195" s="6">
        <v>243</v>
      </c>
      <c r="E195" s="5"/>
      <c r="F195" s="5"/>
      <c r="G195" s="5">
        <v>2878</v>
      </c>
      <c r="H195" s="5">
        <v>750</v>
      </c>
      <c r="I195" s="7">
        <v>0.39</v>
      </c>
      <c r="J195" s="8">
        <v>10</v>
      </c>
      <c r="K195" s="9">
        <v>42937</v>
      </c>
      <c r="L195" s="13" t="s">
        <v>17</v>
      </c>
      <c r="M195" s="2"/>
    </row>
    <row r="196" spans="1:13" ht="35.1" customHeight="1">
      <c r="A196" s="3">
        <v>194</v>
      </c>
      <c r="B196" s="4" t="s">
        <v>658</v>
      </c>
      <c r="C196" s="5">
        <v>1128</v>
      </c>
      <c r="D196" s="6">
        <v>200</v>
      </c>
      <c r="E196" s="6"/>
      <c r="F196" s="6"/>
      <c r="G196" s="15">
        <v>5876</v>
      </c>
      <c r="H196" s="15">
        <v>1410</v>
      </c>
      <c r="I196" s="7">
        <v>0.19</v>
      </c>
      <c r="J196" s="8">
        <v>1</v>
      </c>
      <c r="K196" s="9">
        <v>42748</v>
      </c>
      <c r="L196" s="10" t="s">
        <v>75</v>
      </c>
      <c r="M196" s="2"/>
    </row>
    <row r="197" spans="1:13" ht="35.1" customHeight="1">
      <c r="A197" s="3">
        <v>195</v>
      </c>
      <c r="B197" s="12" t="s">
        <v>659</v>
      </c>
      <c r="C197" s="5">
        <v>999</v>
      </c>
      <c r="D197" s="6">
        <v>275</v>
      </c>
      <c r="E197" s="5"/>
      <c r="F197" s="5"/>
      <c r="G197" s="5">
        <v>2133</v>
      </c>
      <c r="H197" s="5">
        <v>610</v>
      </c>
      <c r="I197" s="7">
        <v>0.47</v>
      </c>
      <c r="J197" s="8">
        <v>5</v>
      </c>
      <c r="K197" s="9">
        <v>43070</v>
      </c>
      <c r="L197" s="13" t="s">
        <v>18</v>
      </c>
      <c r="M197" s="2"/>
    </row>
    <row r="198" spans="1:13" ht="35.1" customHeight="1">
      <c r="A198" s="3">
        <v>196</v>
      </c>
      <c r="B198" s="12" t="s">
        <v>660</v>
      </c>
      <c r="C198" s="5">
        <v>576</v>
      </c>
      <c r="D198" s="6">
        <v>154</v>
      </c>
      <c r="E198" s="5">
        <v>1362</v>
      </c>
      <c r="F198" s="5">
        <v>313</v>
      </c>
      <c r="G198" s="5">
        <v>3783</v>
      </c>
      <c r="H198" s="5">
        <v>926</v>
      </c>
      <c r="I198" s="7">
        <v>0.15</v>
      </c>
      <c r="J198" s="8">
        <v>8</v>
      </c>
      <c r="K198" s="9">
        <v>42895</v>
      </c>
      <c r="L198" s="13" t="s">
        <v>158</v>
      </c>
      <c r="M198" s="2"/>
    </row>
    <row r="199" spans="1:13" ht="35.1" customHeight="1">
      <c r="A199" s="3">
        <v>197</v>
      </c>
      <c r="B199" s="12" t="s">
        <v>661</v>
      </c>
      <c r="C199" s="5">
        <v>542</v>
      </c>
      <c r="D199" s="6">
        <v>314</v>
      </c>
      <c r="E199" s="5"/>
      <c r="F199" s="5"/>
      <c r="G199" s="5">
        <v>4946</v>
      </c>
      <c r="H199" s="5">
        <v>1490</v>
      </c>
      <c r="I199" s="7">
        <v>0.11</v>
      </c>
      <c r="J199" s="8">
        <v>7</v>
      </c>
      <c r="K199" s="9">
        <v>42860</v>
      </c>
      <c r="L199" s="13" t="s">
        <v>18</v>
      </c>
      <c r="M199" s="2"/>
    </row>
    <row r="203" spans="1:13" ht="18.75" customHeight="1">
      <c r="A203" s="22"/>
      <c r="G203" s="26"/>
      <c r="I203" s="29"/>
      <c r="K203" s="28"/>
    </row>
    <row r="204" spans="1:13">
      <c r="E204" s="26"/>
      <c r="G204" s="26"/>
      <c r="I204" s="29"/>
      <c r="K204" s="28"/>
    </row>
    <row r="205" spans="1:13">
      <c r="G205" s="26"/>
      <c r="H205" s="26"/>
      <c r="I205" s="29"/>
      <c r="K205" s="2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8A0CBB-B47F-4C18-8735-A4B5B3AD8F77}"/>
</file>

<file path=customXml/itemProps2.xml><?xml version="1.0" encoding="utf-8"?>
<ds:datastoreItem xmlns:ds="http://schemas.openxmlformats.org/officeDocument/2006/customXml" ds:itemID="{1084CA01-CB78-4C54-98AE-5AA0EE447879}"/>
</file>

<file path=customXml/itemProps3.xml><?xml version="1.0" encoding="utf-8"?>
<ds:datastoreItem xmlns:ds="http://schemas.openxmlformats.org/officeDocument/2006/customXml" ds:itemID="{C1EB9627-1DEE-4D50-BFB7-7C83C25634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Viso laiko prem. sav. TOP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Austė Jucytė</cp:lastModifiedBy>
  <dcterms:created xsi:type="dcterms:W3CDTF">2015-02-05T11:19:09Z</dcterms:created>
  <dcterms:modified xsi:type="dcterms:W3CDTF">2025-03-21T07:31:59Z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</Properties>
</file>